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2400" windowWidth="19185" windowHeight="2385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112" i="2" l="1"/>
  <c r="C108" i="2" l="1"/>
  <c r="C107" i="2"/>
  <c r="C101" i="2"/>
  <c r="C119" i="2"/>
  <c r="C116" i="2" s="1"/>
  <c r="C102" i="2"/>
  <c r="C95" i="2"/>
  <c r="C110" i="2"/>
  <c r="C111" i="2"/>
  <c r="C104" i="2"/>
  <c r="C105" i="2"/>
  <c r="C96" i="2"/>
  <c r="C97" i="2"/>
  <c r="C98" i="2"/>
  <c r="C99" i="2"/>
  <c r="C100" i="2"/>
  <c r="C106" i="2"/>
  <c r="C114" i="2"/>
  <c r="C115" i="2"/>
  <c r="C118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<sst xmlns="http://schemas.openxmlformats.org/spreadsheetml/2006/main" count="205" uniqueCount="203">
  <si>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</si>
  <si>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</si>
  <si>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</si>
  <si>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</si>
  <si>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</si>
  <si>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</si>
  <si>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</si>
  <si>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</si>
  <si>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</si>
  <si>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</si>
  <si>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</si>
  <si>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</si>
  <si>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</si>
  <si>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</si>
  <si>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</si>
  <si>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</si>
  <si>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</si>
  <si>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</si>
  <si>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</si>
  <si>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</si>
  <si>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</si>
  <si>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</si>
  <si>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</si>
  <si>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</si>
  <si>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</si>
  <si>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</si>
  <si>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</si>
  <si>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</si>
  <si>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</si>
  <si>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</si>
  <si>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</si>
  <si>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</si>
  <si>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</si>
  <si>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</si>
  <si>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</si>
  <si>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</si>
  <si>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</si>
  <si>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</si>
  <si>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</si>
  <si>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</si>
  <si>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</si>
  <si>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</si>
  <si>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</si>
  <si>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</si>
  <si>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</si>
  <si>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</si>
  <si>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</si>
  <si>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</si>
  <si>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</si>
  <si>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</si>
  <si>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</si>
  <si>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</si>
  <si>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</si>
  <si>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</si>
  <si>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</si>
  <si>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</si>
  <si>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</si>
  <si>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</si>
  <si>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</si>
  <si>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</si>
  <si>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</si>
  <si>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</si>
  <si>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</si>
  <si>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</si>
  <si>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</si>
  <si>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</si>
  <si>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</si>
  <si>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</si>
  <si>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</si>
  <si>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</si>
  <si>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</si>
  <si>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</si>
  <si>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</si>
  <si>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</si>
  <si>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</si>
  <si>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</si>
  <si>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</si>
  <si>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</si>
  <si>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</si>
  <si>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</si>
  <si>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</si>
  <si>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</si>
  <si>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</si>
  <si>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</si>
  <si>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</si>
  <si>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</si>
  <si>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</si>
  <si>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</si>
  <si>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</si>
  <si>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</si>
  <si>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</si>
  <si>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</si>
  <si>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</si>
  <si>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</si>
  <si>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</si>
  <si>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</si>
  <si>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</si>
  <si>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</si>
  <si>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</si>
  <si>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</si>
  <si>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</si>
  <si>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</si>
  <si>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</si>
  <si>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</si>
  <si>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</si>
  <si>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</si>
  <si>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</si>
  <si>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</si>
  <si>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</si>
  <si>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</si>
  <si>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</si>
  <si>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</si>
  <si>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</si>
  <si>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</si>
  <si>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</si>
  <si>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</si>
  <si>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</si>
  <si>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</si>
  <si>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</si>
  <si>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</si>
  <si>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</si>
  <si>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</si>
  <si>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</si>
  <si>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</si>
  <si>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</si>
  <si>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</si>
  <si>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</si>
  <si>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</si>
  <si>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</si>
  <si>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</si>
  <si>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</si>
  <si>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</si>
  <si>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</si>
  <si>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</si>
  <si>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</si>
  <si>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</si>
  <si>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</si>
  <si>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</si>
  <si>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</si>
  <si>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</si>
  <si>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</si>
  <si>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</si>
  <si>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</si>
  <si>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</si>
  <si>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</si>
  <si>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</si>
  <si>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</si>
  <si>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</si>
  <si>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</si>
  <si>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</si>
  <si>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</si>
  <si>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</si>
  <si>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</si>
  <si>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</si>
  <si>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</si>
  <si>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</si>
  <si>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</si>
  <si>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</si>
  <si>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</si>
  <si>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</si>
  <si>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</si>
  <si>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</si>
  <si>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</si>
  <si>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</si>
  <si>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</si>
  <si>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</si>
  <si>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</si>
  <si>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</si>
  <si>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</si>
  <si>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</si>
  <si>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</si>
  <si>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</si>
  <si>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</si>
  <si>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</si>
  <si>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</si>
  <si>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</si>
  <si>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</si>
  <si>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</si>
  <si>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</si>
  <si>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</si>
  <si>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</si>
  <si>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</si>
  <si>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</si>
  <si>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</si>
  <si>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</si>
  <si>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</si>
  <si>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</si>
  <si>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</si>
  <si>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</si>
  <si>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</si>
  <si>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</si>
  <si>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</si>
  <si>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</si>
  <si>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</si>
  <si>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الطاقة والمنافع</t>
  </si>
  <si>
    <t>UTILITIES &amp; ENERGY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</si>
  <si>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</si>
  <si>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</si>
  <si>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</si>
  <si>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فرق شراء حقوق غير المسيطرين</t>
  </si>
  <si>
    <t>Purchase of Non-controlling interest differences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</si>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</sst>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9"/>
  <sheetViews>
    <sheetView tabSelected="1" topLeftCell="B1" zoomScaleNormal="100" workbookViewId="0">
      <selection activeCell="D2" sqref="D2"/>
    </sheetView>
  </sheetViews>
  <sheetFormatPr defaultColWidth="9.140625" defaultRowHeight="15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11" width="9.140625" style="2"/>
    <col min="12" max="13" width="11" style="2" bestFit="1" customWidth="1"/>
    <col min="14" max="14" width="9.140625" style="2"/>
    <col min="15" max="17" width="9.7109375" style="2" bestFit="1" customWidth="1"/>
    <col min="18" max="18" width="11.140625" style="2" bestFit="1" customWidth="1"/>
    <col min="19" max="47" width="9.140625" style="2"/>
    <col min="48" max="16384" width="9.140625" style="1"/>
  </cols>
  <sheetData>
    <row r="2" spans="2:18" ht="15.75" x14ac:dyDescent="0.2">
      <c r="B2" s="53" t="s">
        <v>195</v>
      </c>
      <c r="C2" s="16"/>
      <c r="D2" s="16"/>
      <c r="E2" s="16"/>
      <c r="F2" s="16"/>
      <c r="G2" s="54" t="s">
        <v>194</v>
      </c>
    </row>
    <row r="4" spans="2:18" ht="18.75" x14ac:dyDescent="0.2">
      <c r="B4" s="39" t="s">
        <v>180</v>
      </c>
      <c r="C4" s="40">
        <v>2020</v>
      </c>
      <c r="D4" s="40">
        <v>2019</v>
      </c>
      <c r="E4" s="40">
        <v>2018</v>
      </c>
      <c r="F4" s="40">
        <v>2017</v>
      </c>
      <c r="G4" s="41" t="s">
        <v>197</v>
      </c>
      <c r="I4"/>
      <c r="J4"/>
      <c r="K4"/>
      <c r="L4"/>
      <c r="M4"/>
      <c r="N4"/>
    </row>
    <row r="5" spans="2:18" ht="15.75" x14ac:dyDescent="0.2">
      <c r="B5" s="8" t="s">
        <v>120</v>
      </c>
      <c r="C5" s="55">
        <v>104232322.76000001</v>
      </c>
      <c r="D5" s="55">
        <v>105147034.98</v>
      </c>
      <c r="E5" s="55">
        <v>61804031.490000002</v>
      </c>
      <c r="F5" s="55">
        <v>87205391.409999996</v>
      </c>
      <c r="G5" s="3" t="s">
        <v>132</v>
      </c>
      <c r="I5"/>
      <c r="J5"/>
      <c r="K5"/>
      <c r="L5"/>
      <c r="M5"/>
      <c r="N5"/>
      <c r="O5" s="57"/>
      <c r="P5" s="57"/>
      <c r="Q5" s="57"/>
      <c r="R5" s="57"/>
    </row>
    <row r="6" spans="2:18" ht="15.75" x14ac:dyDescent="0.2">
      <c r="B6" s="9" t="s">
        <v>22</v>
      </c>
      <c r="C6" s="13">
        <v>63950867</v>
      </c>
      <c r="D6" s="13">
        <v>49749805</v>
      </c>
      <c r="E6" s="13">
        <v>28462233</v>
      </c>
      <c r="F6" s="13">
        <v>31273477</v>
      </c>
      <c r="G6" s="4" t="s">
        <v>0</v>
      </c>
      <c r="I6"/>
      <c r="J6"/>
      <c r="K6"/>
      <c r="L6"/>
      <c r="M6"/>
      <c r="N6"/>
      <c r="O6" s="57"/>
      <c r="P6" s="57"/>
      <c r="Q6" s="57"/>
      <c r="R6" s="57"/>
    </row>
    <row r="7" spans="2:18" ht="15.75" x14ac:dyDescent="0.2">
      <c r="B7" s="9" t="s">
        <v>23</v>
      </c>
      <c r="C7" s="13">
        <v>36589</v>
      </c>
      <c r="D7" s="13">
        <v>46041</v>
      </c>
      <c r="E7" s="13">
        <v>32476</v>
      </c>
      <c r="F7" s="13">
        <v>37048</v>
      </c>
      <c r="G7" s="4" t="s">
        <v>1</v>
      </c>
      <c r="I7"/>
      <c r="J7"/>
      <c r="K7"/>
      <c r="L7"/>
      <c r="M7"/>
      <c r="N7"/>
      <c r="O7" s="57"/>
      <c r="P7" s="57"/>
      <c r="Q7" s="57"/>
      <c r="R7" s="57"/>
    </row>
    <row r="8" spans="2:18" ht="15.75" x14ac:dyDescent="0.2">
      <c r="B8" s="9" t="s">
        <v>24</v>
      </c>
      <c r="C8" s="13">
        <v>319080154</v>
      </c>
      <c r="D8" s="13">
        <v>319080154</v>
      </c>
      <c r="E8" s="13">
        <v>209080154</v>
      </c>
      <c r="F8" s="13">
        <v>206572965</v>
      </c>
      <c r="G8" s="4" t="s">
        <v>196</v>
      </c>
      <c r="I8"/>
      <c r="J8"/>
      <c r="K8"/>
      <c r="L8"/>
      <c r="M8"/>
      <c r="N8"/>
      <c r="O8" s="57"/>
      <c r="P8" s="57"/>
      <c r="Q8" s="57"/>
      <c r="R8" s="57"/>
    </row>
    <row r="9" spans="2:18" ht="15.75" x14ac:dyDescent="0.2">
      <c r="B9" s="19" t="s">
        <v>121</v>
      </c>
      <c r="C9" s="56">
        <v>541056986.34000003</v>
      </c>
      <c r="D9" s="56">
        <v>643617787.88</v>
      </c>
      <c r="E9" s="56">
        <v>409355383.25999999</v>
      </c>
      <c r="F9" s="56">
        <v>494884148.05000001</v>
      </c>
      <c r="G9" s="32" t="s">
        <v>133</v>
      </c>
      <c r="I9"/>
      <c r="J9"/>
      <c r="K9"/>
      <c r="L9"/>
      <c r="M9"/>
      <c r="N9"/>
      <c r="O9" s="57"/>
      <c r="P9" s="57"/>
      <c r="Q9" s="57"/>
      <c r="R9" s="57"/>
    </row>
    <row r="10" spans="2:18" ht="25.5" x14ac:dyDescent="0.2">
      <c r="B10" s="11"/>
      <c r="C10" s="14"/>
      <c r="D10" s="14"/>
      <c r="E10" s="14"/>
      <c r="F10" s="14"/>
      <c r="G10" s="58" t="s">
        <v>198</v>
      </c>
      <c r="I10"/>
      <c r="J10"/>
      <c r="K10"/>
      <c r="L10"/>
      <c r="M10"/>
      <c r="N10"/>
      <c r="O10" s="57"/>
      <c r="P10" s="57"/>
      <c r="Q10" s="57"/>
      <c r="R10" s="57"/>
    </row>
    <row r="11" spans="2:18" ht="15.75" x14ac:dyDescent="0.2">
      <c r="C11" s="14"/>
      <c r="D11" s="14"/>
      <c r="E11" s="14"/>
      <c r="F11" s="14"/>
      <c r="G11" s="31"/>
      <c r="I11"/>
      <c r="J11"/>
      <c r="K11"/>
      <c r="L11"/>
      <c r="M11"/>
      <c r="N11"/>
      <c r="O11" s="57"/>
      <c r="P11" s="57"/>
      <c r="Q11" s="57"/>
      <c r="R11" s="57"/>
    </row>
    <row r="12" spans="2:18" ht="18.75" x14ac:dyDescent="0.2">
      <c r="B12" s="39" t="s">
        <v>148</v>
      </c>
      <c r="C12" s="42"/>
      <c r="D12" s="42"/>
      <c r="E12" s="42"/>
      <c r="F12" s="42"/>
      <c r="G12" s="41" t="s">
        <v>134</v>
      </c>
      <c r="I12"/>
      <c r="J12"/>
      <c r="K12"/>
      <c r="L12"/>
      <c r="M12"/>
      <c r="N12"/>
      <c r="O12" s="57"/>
      <c r="P12" s="57"/>
      <c r="Q12" s="57"/>
      <c r="R12" s="57"/>
    </row>
    <row r="13" spans="2:18" ht="15.75" x14ac:dyDescent="0.2">
      <c r="B13" s="8" t="s">
        <v>65</v>
      </c>
      <c r="C13" s="55">
        <v>43014688</v>
      </c>
      <c r="D13" s="55">
        <v>60282062</v>
      </c>
      <c r="E13" s="55">
        <v>24823024</v>
      </c>
      <c r="F13" s="55">
        <v>14844490</v>
      </c>
      <c r="G13" s="3" t="s">
        <v>54</v>
      </c>
      <c r="I13"/>
      <c r="J13"/>
      <c r="K13"/>
      <c r="L13"/>
      <c r="M13"/>
      <c r="N13"/>
      <c r="O13" s="57"/>
      <c r="P13" s="57"/>
      <c r="Q13" s="57"/>
      <c r="R13" s="57"/>
    </row>
    <row r="14" spans="2:18" ht="15.75" x14ac:dyDescent="0.2">
      <c r="B14" s="9" t="s">
        <v>122</v>
      </c>
      <c r="C14" s="13">
        <v>1029302936</v>
      </c>
      <c r="D14" s="13">
        <v>1355287558</v>
      </c>
      <c r="E14" s="13">
        <v>1694764623</v>
      </c>
      <c r="F14" s="13">
        <v>1126132038</v>
      </c>
      <c r="G14" s="4" t="s">
        <v>55</v>
      </c>
      <c r="I14"/>
      <c r="J14"/>
      <c r="K14"/>
      <c r="L14"/>
      <c r="M14"/>
      <c r="N14"/>
      <c r="O14" s="57"/>
      <c r="P14" s="57"/>
      <c r="Q14" s="57"/>
      <c r="R14" s="57"/>
    </row>
    <row r="15" spans="2:18" ht="15.75" x14ac:dyDescent="0.2">
      <c r="B15" s="17" t="s">
        <v>170</v>
      </c>
      <c r="C15" s="13">
        <v>0</v>
      </c>
      <c r="D15" s="13">
        <v>0</v>
      </c>
      <c r="E15" s="13">
        <v>0</v>
      </c>
      <c r="F15" s="13">
        <v>0</v>
      </c>
      <c r="G15" s="4" t="s">
        <v>160</v>
      </c>
      <c r="I15"/>
      <c r="J15"/>
      <c r="K15"/>
      <c r="L15"/>
      <c r="M15"/>
      <c r="N15"/>
      <c r="O15" s="57"/>
      <c r="P15" s="57"/>
      <c r="Q15" s="57"/>
      <c r="R15" s="57"/>
    </row>
    <row r="16" spans="2:18" ht="15.75" x14ac:dyDescent="0.2">
      <c r="B16" s="17" t="s">
        <v>171</v>
      </c>
      <c r="C16" s="13">
        <v>33983800</v>
      </c>
      <c r="D16" s="13">
        <v>35722491</v>
      </c>
      <c r="E16" s="13">
        <v>28399178</v>
      </c>
      <c r="F16" s="13">
        <v>30312078</v>
      </c>
      <c r="G16" s="4" t="s">
        <v>161</v>
      </c>
      <c r="I16"/>
      <c r="J16"/>
      <c r="K16"/>
      <c r="L16"/>
      <c r="M16"/>
      <c r="N16"/>
      <c r="O16" s="57"/>
      <c r="P16" s="57"/>
      <c r="Q16" s="57"/>
      <c r="R16" s="57"/>
    </row>
    <row r="17" spans="2:18" ht="15.75" x14ac:dyDescent="0.2">
      <c r="B17" s="17" t="s">
        <v>172</v>
      </c>
      <c r="C17" s="13">
        <v>1645019</v>
      </c>
      <c r="D17" s="13">
        <v>2032597</v>
      </c>
      <c r="E17" s="13">
        <v>1658565</v>
      </c>
      <c r="F17" s="13">
        <v>1674065</v>
      </c>
      <c r="G17" s="4" t="s">
        <v>162</v>
      </c>
      <c r="I17"/>
      <c r="J17"/>
      <c r="K17"/>
      <c r="L17"/>
      <c r="M17"/>
      <c r="N17"/>
      <c r="O17" s="57"/>
      <c r="P17" s="57"/>
      <c r="Q17" s="57"/>
      <c r="R17" s="57"/>
    </row>
    <row r="18" spans="2:18" ht="15.75" x14ac:dyDescent="0.2">
      <c r="B18" s="17" t="s">
        <v>173</v>
      </c>
      <c r="C18" s="13">
        <v>353095231</v>
      </c>
      <c r="D18" s="13">
        <v>443803324</v>
      </c>
      <c r="E18" s="13">
        <v>278808792</v>
      </c>
      <c r="F18" s="13">
        <v>321039800</v>
      </c>
      <c r="G18" s="4" t="s">
        <v>163</v>
      </c>
      <c r="I18"/>
      <c r="J18"/>
      <c r="K18"/>
      <c r="L18"/>
      <c r="M18"/>
      <c r="N18"/>
      <c r="O18" s="57"/>
      <c r="P18" s="57"/>
      <c r="Q18" s="57"/>
      <c r="R18" s="57"/>
    </row>
    <row r="19" spans="2:18" ht="15.75" x14ac:dyDescent="0.2">
      <c r="B19" s="17" t="s">
        <v>174</v>
      </c>
      <c r="C19" s="13">
        <v>0</v>
      </c>
      <c r="D19" s="13">
        <v>0</v>
      </c>
      <c r="E19" s="13">
        <v>0</v>
      </c>
      <c r="F19" s="13">
        <v>6043307</v>
      </c>
      <c r="G19" s="4" t="s">
        <v>164</v>
      </c>
      <c r="I19"/>
      <c r="J19"/>
      <c r="K19"/>
      <c r="L19"/>
      <c r="M19"/>
      <c r="N19"/>
      <c r="O19" s="57"/>
      <c r="P19" s="57"/>
      <c r="Q19" s="57"/>
      <c r="R19" s="57"/>
    </row>
    <row r="20" spans="2:18" ht="15.75" x14ac:dyDescent="0.2">
      <c r="B20" s="9" t="s">
        <v>66</v>
      </c>
      <c r="C20" s="13">
        <v>1702286736</v>
      </c>
      <c r="D20" s="13">
        <v>1906193644</v>
      </c>
      <c r="E20" s="13">
        <v>2039311532</v>
      </c>
      <c r="F20" s="13">
        <v>1848272621</v>
      </c>
      <c r="G20" s="4" t="s">
        <v>56</v>
      </c>
      <c r="I20"/>
      <c r="J20"/>
      <c r="K20"/>
      <c r="L20"/>
      <c r="M20"/>
      <c r="N20"/>
      <c r="O20" s="57"/>
      <c r="P20" s="57"/>
      <c r="Q20" s="57"/>
      <c r="R20" s="57"/>
    </row>
    <row r="21" spans="2:18" ht="15.75" x14ac:dyDescent="0.2">
      <c r="B21" s="9" t="s">
        <v>94</v>
      </c>
      <c r="C21" s="13">
        <v>4729449</v>
      </c>
      <c r="D21" s="13">
        <v>4828543</v>
      </c>
      <c r="E21" s="13">
        <v>4378122</v>
      </c>
      <c r="F21" s="13">
        <v>4968666</v>
      </c>
      <c r="G21" s="4" t="s">
        <v>78</v>
      </c>
      <c r="I21"/>
      <c r="J21"/>
      <c r="K21"/>
      <c r="L21"/>
      <c r="M21"/>
      <c r="N21"/>
      <c r="O21" s="57"/>
      <c r="P21" s="57"/>
      <c r="Q21" s="57"/>
      <c r="R21" s="57"/>
    </row>
    <row r="22" spans="2:18" ht="15.75" x14ac:dyDescent="0.2">
      <c r="B22" s="9" t="s">
        <v>150</v>
      </c>
      <c r="C22" s="13">
        <v>748783128</v>
      </c>
      <c r="D22" s="13">
        <v>738246112</v>
      </c>
      <c r="E22" s="13">
        <v>559654591</v>
      </c>
      <c r="F22" s="13">
        <v>548715780</v>
      </c>
      <c r="G22" s="4" t="s">
        <v>165</v>
      </c>
      <c r="I22"/>
      <c r="J22"/>
      <c r="K22"/>
      <c r="L22"/>
      <c r="M22"/>
      <c r="N22"/>
      <c r="O22" s="57"/>
      <c r="P22" s="57"/>
      <c r="Q22" s="57"/>
      <c r="R22" s="57"/>
    </row>
    <row r="23" spans="2:18" ht="15.75" x14ac:dyDescent="0.2">
      <c r="B23" s="9" t="s">
        <v>175</v>
      </c>
      <c r="C23" s="13">
        <v>196358671</v>
      </c>
      <c r="D23" s="13">
        <v>199131007</v>
      </c>
      <c r="E23" s="13">
        <v>70975513</v>
      </c>
      <c r="F23" s="13">
        <v>47387006</v>
      </c>
      <c r="G23" s="4" t="s">
        <v>166</v>
      </c>
      <c r="I23"/>
      <c r="J23"/>
      <c r="K23"/>
      <c r="L23"/>
      <c r="M23"/>
      <c r="N23"/>
      <c r="O23" s="57"/>
      <c r="P23" s="57"/>
      <c r="Q23" s="57"/>
      <c r="R23" s="57"/>
    </row>
    <row r="24" spans="2:18" ht="15.75" x14ac:dyDescent="0.2">
      <c r="B24" s="9" t="s">
        <v>95</v>
      </c>
      <c r="C24" s="13">
        <v>61897672</v>
      </c>
      <c r="D24" s="13">
        <v>66625099</v>
      </c>
      <c r="E24" s="13">
        <v>48985173</v>
      </c>
      <c r="F24" s="13">
        <v>26584472</v>
      </c>
      <c r="G24" s="4" t="s">
        <v>79</v>
      </c>
      <c r="I24"/>
      <c r="J24"/>
      <c r="K24"/>
      <c r="L24"/>
      <c r="M24"/>
      <c r="N24"/>
      <c r="O24" s="57"/>
      <c r="P24" s="57"/>
      <c r="Q24" s="57"/>
      <c r="R24" s="57"/>
    </row>
    <row r="25" spans="2:18" ht="15.75" x14ac:dyDescent="0.2">
      <c r="B25" s="9" t="s">
        <v>67</v>
      </c>
      <c r="C25" s="13">
        <v>1007039471</v>
      </c>
      <c r="D25" s="13">
        <v>1004002218</v>
      </c>
      <c r="E25" s="13">
        <v>679615277</v>
      </c>
      <c r="F25" s="13">
        <v>622687258</v>
      </c>
      <c r="G25" s="4" t="s">
        <v>167</v>
      </c>
      <c r="I25"/>
      <c r="J25"/>
      <c r="K25"/>
      <c r="L25"/>
      <c r="M25"/>
      <c r="N25"/>
      <c r="O25" s="57"/>
      <c r="P25" s="57"/>
      <c r="Q25" s="57"/>
      <c r="R25" s="57"/>
    </row>
    <row r="26" spans="2:18" ht="15.75" x14ac:dyDescent="0.2">
      <c r="B26" s="9" t="s">
        <v>68</v>
      </c>
      <c r="C26" s="13">
        <v>250485471</v>
      </c>
      <c r="D26" s="13">
        <v>249005902</v>
      </c>
      <c r="E26" s="13">
        <v>156784280</v>
      </c>
      <c r="F26" s="13">
        <v>322488371</v>
      </c>
      <c r="G26" s="4" t="s">
        <v>168</v>
      </c>
      <c r="I26"/>
      <c r="J26"/>
      <c r="K26"/>
      <c r="L26"/>
      <c r="M26"/>
      <c r="N26"/>
      <c r="O26" s="57"/>
      <c r="P26" s="57"/>
      <c r="Q26" s="57"/>
      <c r="R26" s="57"/>
    </row>
    <row r="27" spans="2:18" ht="15.75" x14ac:dyDescent="0.2">
      <c r="B27" s="19" t="s">
        <v>25</v>
      </c>
      <c r="C27" s="56">
        <v>2964541127</v>
      </c>
      <c r="D27" s="56">
        <v>3164030307</v>
      </c>
      <c r="E27" s="56">
        <v>2880089211</v>
      </c>
      <c r="F27" s="56">
        <v>2798416916</v>
      </c>
      <c r="G27" s="32" t="s">
        <v>169</v>
      </c>
      <c r="I27"/>
      <c r="J27"/>
      <c r="K27"/>
      <c r="L27"/>
      <c r="M27"/>
      <c r="N27"/>
      <c r="O27" s="57"/>
      <c r="P27" s="57"/>
      <c r="Q27" s="57"/>
      <c r="R27" s="57"/>
    </row>
    <row r="28" spans="2:18" ht="15.75" x14ac:dyDescent="0.2">
      <c r="B28" s="11"/>
      <c r="C28" s="47"/>
      <c r="D28" s="47"/>
      <c r="E28" s="47"/>
      <c r="F28" s="47"/>
      <c r="I28"/>
      <c r="J28"/>
      <c r="K28"/>
      <c r="L28"/>
      <c r="M28"/>
      <c r="N28"/>
      <c r="O28" s="57"/>
      <c r="P28" s="57"/>
      <c r="Q28" s="57"/>
      <c r="R28" s="57"/>
    </row>
    <row r="29" spans="2:18" ht="15.75" x14ac:dyDescent="0.2">
      <c r="C29" s="47"/>
      <c r="D29" s="47"/>
      <c r="E29" s="47"/>
      <c r="F29" s="47"/>
      <c r="I29"/>
      <c r="J29"/>
      <c r="K29"/>
      <c r="L29"/>
      <c r="M29"/>
      <c r="N29"/>
      <c r="O29" s="57"/>
      <c r="P29" s="57"/>
      <c r="Q29" s="57"/>
      <c r="R29" s="57"/>
    </row>
    <row r="30" spans="2:18" ht="18.75" x14ac:dyDescent="0.2">
      <c r="B30" s="43" t="s">
        <v>125</v>
      </c>
      <c r="C30" s="48"/>
      <c r="D30" s="48"/>
      <c r="E30" s="48"/>
      <c r="F30" s="48"/>
      <c r="G30" s="44" t="s">
        <v>2</v>
      </c>
      <c r="I30"/>
      <c r="J30"/>
      <c r="K30"/>
      <c r="L30"/>
      <c r="M30"/>
      <c r="N30"/>
      <c r="O30" s="57"/>
      <c r="P30" s="57"/>
      <c r="Q30" s="57"/>
      <c r="R30" s="57"/>
    </row>
    <row r="31" spans="2:18" ht="18.75" x14ac:dyDescent="0.2">
      <c r="B31" s="39" t="s">
        <v>123</v>
      </c>
      <c r="C31" s="48"/>
      <c r="D31" s="48"/>
      <c r="E31" s="48"/>
      <c r="F31" s="48"/>
      <c r="G31" s="41" t="s">
        <v>135</v>
      </c>
      <c r="I31"/>
      <c r="J31"/>
      <c r="K31"/>
      <c r="L31"/>
      <c r="M31"/>
      <c r="N31"/>
      <c r="O31" s="57"/>
      <c r="P31" s="57"/>
      <c r="Q31" s="57"/>
      <c r="R31" s="57"/>
    </row>
    <row r="32" spans="2:18" ht="15.75" x14ac:dyDescent="0.2">
      <c r="B32" s="8" t="s">
        <v>96</v>
      </c>
      <c r="C32" s="55">
        <v>580978065</v>
      </c>
      <c r="D32" s="55">
        <v>901749123</v>
      </c>
      <c r="E32" s="55">
        <v>947280776</v>
      </c>
      <c r="F32" s="55">
        <v>898720012</v>
      </c>
      <c r="G32" s="3" t="s">
        <v>142</v>
      </c>
      <c r="I32"/>
      <c r="J32"/>
      <c r="K32"/>
      <c r="L32"/>
      <c r="M32"/>
      <c r="N32"/>
      <c r="O32" s="57"/>
      <c r="P32" s="57"/>
      <c r="Q32" s="57"/>
      <c r="R32" s="57"/>
    </row>
    <row r="33" spans="2:18" ht="15.75" x14ac:dyDescent="0.2">
      <c r="B33" s="9" t="s">
        <v>97</v>
      </c>
      <c r="C33" s="13">
        <v>938900836</v>
      </c>
      <c r="D33" s="13">
        <v>796464087</v>
      </c>
      <c r="E33" s="13">
        <v>1044142153</v>
      </c>
      <c r="F33" s="13">
        <v>866807506</v>
      </c>
      <c r="G33" s="4" t="s">
        <v>143</v>
      </c>
      <c r="I33"/>
      <c r="J33"/>
      <c r="K33"/>
      <c r="L33"/>
      <c r="M33"/>
      <c r="N33"/>
      <c r="O33" s="57"/>
      <c r="P33" s="57"/>
      <c r="Q33" s="57"/>
      <c r="R33" s="57"/>
    </row>
    <row r="34" spans="2:18" ht="15.75" x14ac:dyDescent="0.2">
      <c r="B34" s="9" t="s">
        <v>98</v>
      </c>
      <c r="C34" s="13">
        <v>16455666</v>
      </c>
      <c r="D34" s="13">
        <v>4166664</v>
      </c>
      <c r="E34" s="13">
        <v>1457000</v>
      </c>
      <c r="F34" s="13">
        <v>4375000</v>
      </c>
      <c r="G34" s="4" t="s">
        <v>80</v>
      </c>
      <c r="I34"/>
      <c r="J34"/>
      <c r="K34"/>
      <c r="L34"/>
      <c r="M34"/>
      <c r="N34"/>
      <c r="O34" s="57"/>
      <c r="P34" s="57"/>
      <c r="Q34" s="57"/>
      <c r="R34" s="57"/>
    </row>
    <row r="35" spans="2:18" ht="15.75" x14ac:dyDescent="0.2">
      <c r="B35" s="9" t="s">
        <v>99</v>
      </c>
      <c r="C35" s="13">
        <v>87494941</v>
      </c>
      <c r="D35" s="13">
        <v>103020063</v>
      </c>
      <c r="E35" s="13">
        <v>5223432</v>
      </c>
      <c r="F35" s="13">
        <v>4768889</v>
      </c>
      <c r="G35" s="4" t="s">
        <v>81</v>
      </c>
      <c r="I35"/>
      <c r="J35"/>
      <c r="K35"/>
      <c r="L35"/>
      <c r="M35"/>
      <c r="N35"/>
      <c r="O35" s="57"/>
      <c r="P35" s="57"/>
      <c r="Q35" s="57"/>
      <c r="R35" s="57"/>
    </row>
    <row r="36" spans="2:18" ht="15.75" x14ac:dyDescent="0.2">
      <c r="B36" s="9" t="s">
        <v>100</v>
      </c>
      <c r="C36" s="13">
        <v>1790908123</v>
      </c>
      <c r="D36" s="13">
        <v>1947620961</v>
      </c>
      <c r="E36" s="13">
        <v>2035099747</v>
      </c>
      <c r="F36" s="13">
        <v>1811049463</v>
      </c>
      <c r="G36" s="4" t="s">
        <v>82</v>
      </c>
      <c r="I36"/>
      <c r="J36"/>
      <c r="K36"/>
      <c r="L36"/>
      <c r="M36"/>
      <c r="N36"/>
      <c r="O36" s="57"/>
      <c r="P36" s="57"/>
      <c r="Q36" s="57"/>
      <c r="R36" s="57"/>
    </row>
    <row r="37" spans="2:18" ht="15.75" x14ac:dyDescent="0.2">
      <c r="B37" s="9" t="s">
        <v>101</v>
      </c>
      <c r="C37" s="13">
        <v>198676463</v>
      </c>
      <c r="D37" s="13">
        <v>208040599</v>
      </c>
      <c r="E37" s="13">
        <v>78670080</v>
      </c>
      <c r="F37" s="13">
        <v>74888890</v>
      </c>
      <c r="G37" s="4" t="s">
        <v>144</v>
      </c>
      <c r="I37"/>
      <c r="J37"/>
      <c r="K37"/>
      <c r="L37"/>
      <c r="M37"/>
      <c r="N37"/>
      <c r="O37" s="57"/>
      <c r="P37" s="57"/>
      <c r="Q37" s="57"/>
      <c r="R37" s="57"/>
    </row>
    <row r="38" spans="2:18" ht="15.75" x14ac:dyDescent="0.2">
      <c r="B38" s="9" t="s">
        <v>104</v>
      </c>
      <c r="C38" s="13">
        <v>0</v>
      </c>
      <c r="D38" s="13">
        <v>0</v>
      </c>
      <c r="E38" s="13">
        <v>0</v>
      </c>
      <c r="F38" s="13">
        <v>0</v>
      </c>
      <c r="G38" s="4" t="s">
        <v>145</v>
      </c>
      <c r="I38"/>
      <c r="J38"/>
      <c r="K38"/>
      <c r="L38"/>
      <c r="M38"/>
      <c r="N38"/>
      <c r="O38" s="57"/>
      <c r="P38" s="57"/>
      <c r="Q38" s="57"/>
      <c r="R38" s="57"/>
    </row>
    <row r="39" spans="2:18" ht="15.75" x14ac:dyDescent="0.2">
      <c r="B39" s="9" t="s">
        <v>102</v>
      </c>
      <c r="C39" s="13">
        <v>455224076</v>
      </c>
      <c r="D39" s="13">
        <v>443393394</v>
      </c>
      <c r="E39" s="13">
        <v>370419274</v>
      </c>
      <c r="F39" s="13">
        <v>541150343</v>
      </c>
      <c r="G39" s="4" t="s">
        <v>83</v>
      </c>
      <c r="I39"/>
      <c r="J39"/>
      <c r="K39"/>
      <c r="L39"/>
      <c r="M39"/>
      <c r="N39"/>
      <c r="O39" s="57"/>
      <c r="P39" s="57"/>
      <c r="Q39" s="57"/>
      <c r="R39" s="57"/>
    </row>
    <row r="40" spans="2:18" ht="15.75" x14ac:dyDescent="0.2">
      <c r="B40" s="18" t="s">
        <v>103</v>
      </c>
      <c r="C40" s="56">
        <v>2444808662</v>
      </c>
      <c r="D40" s="56">
        <v>2599054954</v>
      </c>
      <c r="E40" s="56">
        <v>2484189101</v>
      </c>
      <c r="F40" s="56">
        <v>2427088696</v>
      </c>
      <c r="G40" s="33" t="s">
        <v>116</v>
      </c>
      <c r="I40"/>
      <c r="J40"/>
      <c r="K40"/>
      <c r="L40"/>
      <c r="M40"/>
      <c r="N40"/>
      <c r="O40" s="57"/>
      <c r="P40" s="57"/>
      <c r="Q40" s="57"/>
      <c r="R40" s="57"/>
    </row>
    <row r="41" spans="2:18" ht="15.75" x14ac:dyDescent="0.2">
      <c r="B41" s="15"/>
      <c r="C41" s="49"/>
      <c r="D41" s="49"/>
      <c r="E41" s="49"/>
      <c r="F41" s="49"/>
      <c r="G41" s="34"/>
      <c r="I41"/>
      <c r="J41"/>
      <c r="K41"/>
      <c r="L41"/>
      <c r="M41"/>
      <c r="N41"/>
      <c r="O41" s="57"/>
      <c r="P41" s="57"/>
      <c r="Q41" s="57"/>
      <c r="R41" s="57"/>
    </row>
    <row r="42" spans="2:18" ht="18.75" x14ac:dyDescent="0.2">
      <c r="B42" s="39" t="s">
        <v>53</v>
      </c>
      <c r="C42" s="48"/>
      <c r="D42" s="48"/>
      <c r="E42" s="48"/>
      <c r="F42" s="48"/>
      <c r="G42" s="41" t="s">
        <v>136</v>
      </c>
      <c r="I42"/>
      <c r="J42"/>
      <c r="K42"/>
      <c r="L42"/>
      <c r="M42"/>
      <c r="N42"/>
      <c r="O42" s="57"/>
      <c r="P42" s="57"/>
      <c r="Q42" s="57"/>
      <c r="R42" s="57"/>
    </row>
    <row r="43" spans="2:18" ht="15.75" x14ac:dyDescent="0.2">
      <c r="B43" s="8" t="s">
        <v>26</v>
      </c>
      <c r="C43" s="55">
        <v>333000000</v>
      </c>
      <c r="D43" s="55">
        <v>319080154</v>
      </c>
      <c r="E43" s="55">
        <v>209080154</v>
      </c>
      <c r="F43" s="55">
        <v>206572965</v>
      </c>
      <c r="G43" s="3" t="s">
        <v>3</v>
      </c>
      <c r="I43"/>
      <c r="J43"/>
      <c r="K43"/>
      <c r="L43"/>
      <c r="M43"/>
      <c r="N43"/>
      <c r="O43" s="57"/>
      <c r="P43" s="57"/>
      <c r="Q43" s="57"/>
      <c r="R43" s="57"/>
    </row>
    <row r="44" spans="2:18" ht="15.75" x14ac:dyDescent="0.2">
      <c r="B44" s="9" t="s">
        <v>27</v>
      </c>
      <c r="C44" s="13">
        <v>319080154</v>
      </c>
      <c r="D44" s="13">
        <v>319080154</v>
      </c>
      <c r="E44" s="13">
        <v>209080154</v>
      </c>
      <c r="F44" s="13">
        <v>206572965</v>
      </c>
      <c r="G44" s="4" t="s">
        <v>4</v>
      </c>
      <c r="I44"/>
      <c r="J44"/>
      <c r="K44"/>
      <c r="L44"/>
      <c r="M44"/>
      <c r="N44"/>
      <c r="O44" s="57"/>
      <c r="P44" s="57"/>
      <c r="Q44" s="57"/>
      <c r="R44" s="57"/>
    </row>
    <row r="45" spans="2:18" ht="15.75" x14ac:dyDescent="0.2">
      <c r="B45" s="9" t="s">
        <v>124</v>
      </c>
      <c r="C45" s="13">
        <v>319080154</v>
      </c>
      <c r="D45" s="13">
        <v>319080154</v>
      </c>
      <c r="E45" s="13">
        <v>209080154</v>
      </c>
      <c r="F45" s="13">
        <v>206572965</v>
      </c>
      <c r="G45" s="4" t="s">
        <v>5</v>
      </c>
      <c r="I45"/>
      <c r="J45"/>
      <c r="K45"/>
      <c r="L45"/>
      <c r="M45"/>
      <c r="N45"/>
      <c r="O45" s="57"/>
      <c r="P45" s="57"/>
      <c r="Q45" s="57"/>
      <c r="R45" s="57"/>
    </row>
    <row r="46" spans="2:18" ht="15.75" x14ac:dyDescent="0.2">
      <c r="B46" s="9" t="s">
        <v>69</v>
      </c>
      <c r="C46" s="13">
        <v>96053230</v>
      </c>
      <c r="D46" s="13">
        <v>94392976</v>
      </c>
      <c r="E46" s="13">
        <v>74053398</v>
      </c>
      <c r="F46" s="13">
        <v>71171968</v>
      </c>
      <c r="G46" s="4" t="s">
        <v>57</v>
      </c>
      <c r="I46"/>
      <c r="J46"/>
      <c r="K46"/>
      <c r="L46"/>
      <c r="M46"/>
      <c r="N46"/>
      <c r="O46" s="57"/>
      <c r="P46" s="57"/>
      <c r="Q46" s="57"/>
      <c r="R46" s="57"/>
    </row>
    <row r="47" spans="2:18" ht="15.75" x14ac:dyDescent="0.2">
      <c r="B47" s="9" t="s">
        <v>28</v>
      </c>
      <c r="C47" s="13">
        <v>27423335</v>
      </c>
      <c r="D47" s="13">
        <v>17900539</v>
      </c>
      <c r="E47" s="13">
        <v>16782333</v>
      </c>
      <c r="F47" s="13">
        <v>15223687</v>
      </c>
      <c r="G47" s="4" t="s">
        <v>6</v>
      </c>
      <c r="I47"/>
      <c r="J47"/>
      <c r="K47"/>
      <c r="L47"/>
      <c r="M47"/>
      <c r="N47"/>
      <c r="O47" s="57"/>
      <c r="P47" s="57"/>
      <c r="Q47" s="57"/>
      <c r="R47" s="57"/>
    </row>
    <row r="48" spans="2:18" ht="15.75" x14ac:dyDescent="0.2">
      <c r="B48" s="9" t="s">
        <v>29</v>
      </c>
      <c r="C48" s="13">
        <v>3417562</v>
      </c>
      <c r="D48" s="13">
        <v>-3168624</v>
      </c>
      <c r="E48" s="13">
        <v>0</v>
      </c>
      <c r="F48" s="13">
        <v>2652918</v>
      </c>
      <c r="G48" s="4" t="s">
        <v>7</v>
      </c>
      <c r="I48"/>
      <c r="J48"/>
      <c r="K48"/>
      <c r="L48"/>
      <c r="M48"/>
      <c r="N48"/>
      <c r="O48" s="57"/>
      <c r="P48" s="57"/>
      <c r="Q48" s="57"/>
      <c r="R48" s="57"/>
    </row>
    <row r="49" spans="2:18" ht="15.75" x14ac:dyDescent="0.2">
      <c r="B49" s="9" t="s">
        <v>30</v>
      </c>
      <c r="C49" s="13">
        <v>0</v>
      </c>
      <c r="D49" s="13">
        <v>0</v>
      </c>
      <c r="E49" s="13">
        <v>0</v>
      </c>
      <c r="F49" s="13">
        <v>0</v>
      </c>
      <c r="G49" s="4" t="s">
        <v>146</v>
      </c>
      <c r="I49"/>
      <c r="J49"/>
      <c r="K49"/>
      <c r="L49"/>
      <c r="M49"/>
      <c r="N49"/>
      <c r="O49" s="57"/>
      <c r="P49" s="57"/>
      <c r="Q49" s="57"/>
      <c r="R49" s="57"/>
    </row>
    <row r="50" spans="2:18" ht="15.75" x14ac:dyDescent="0.2">
      <c r="B50" s="9" t="s">
        <v>31</v>
      </c>
      <c r="C50" s="13">
        <v>0</v>
      </c>
      <c r="D50" s="13">
        <v>0</v>
      </c>
      <c r="E50" s="13">
        <v>0</v>
      </c>
      <c r="F50" s="13">
        <v>0</v>
      </c>
      <c r="G50" s="4" t="s">
        <v>8</v>
      </c>
      <c r="I50"/>
      <c r="J50"/>
      <c r="K50"/>
      <c r="L50"/>
      <c r="M50"/>
      <c r="N50"/>
      <c r="O50" s="57"/>
      <c r="P50" s="57"/>
      <c r="Q50" s="57"/>
      <c r="R50" s="57"/>
    </row>
    <row r="51" spans="2:18" ht="15.75" x14ac:dyDescent="0.2">
      <c r="B51" s="9" t="s">
        <v>200</v>
      </c>
      <c r="C51" s="13">
        <v>-86472</v>
      </c>
      <c r="D51" s="13">
        <v>-86472</v>
      </c>
      <c r="E51" s="13">
        <v>0</v>
      </c>
      <c r="F51" s="13">
        <v>0</v>
      </c>
      <c r="G51" s="4" t="s">
        <v>199</v>
      </c>
      <c r="I51"/>
      <c r="J51"/>
      <c r="K51"/>
      <c r="L51"/>
      <c r="M51"/>
      <c r="N51"/>
      <c r="O51" s="57"/>
      <c r="P51" s="57"/>
      <c r="Q51" s="57"/>
      <c r="R51" s="57"/>
    </row>
    <row r="52" spans="2:18" ht="15.75" x14ac:dyDescent="0.2">
      <c r="B52" s="9" t="s">
        <v>32</v>
      </c>
      <c r="C52" s="13">
        <v>0</v>
      </c>
      <c r="D52" s="13">
        <v>0</v>
      </c>
      <c r="E52" s="13">
        <v>0</v>
      </c>
      <c r="F52" s="13">
        <v>0</v>
      </c>
      <c r="G52" s="4" t="s">
        <v>9</v>
      </c>
      <c r="I52"/>
      <c r="J52"/>
      <c r="K52"/>
      <c r="L52"/>
      <c r="M52"/>
      <c r="N52"/>
      <c r="O52" s="57"/>
      <c r="P52" s="57"/>
      <c r="Q52" s="57"/>
      <c r="R52" s="57"/>
    </row>
    <row r="53" spans="2:18" ht="15.75" x14ac:dyDescent="0.2">
      <c r="B53" s="9" t="s">
        <v>192</v>
      </c>
      <c r="C53" s="13">
        <v>13304008</v>
      </c>
      <c r="D53" s="13">
        <v>41090811</v>
      </c>
      <c r="E53" s="13">
        <v>37886412</v>
      </c>
      <c r="F53" s="13">
        <v>29778648</v>
      </c>
      <c r="G53" s="4" t="s">
        <v>10</v>
      </c>
      <c r="I53"/>
      <c r="J53"/>
      <c r="K53"/>
      <c r="L53"/>
      <c r="M53"/>
      <c r="N53"/>
      <c r="O53" s="57"/>
      <c r="P53" s="57"/>
      <c r="Q53" s="57"/>
      <c r="R53" s="57"/>
    </row>
    <row r="54" spans="2:18" ht="15.75" x14ac:dyDescent="0.2">
      <c r="B54" s="9" t="s">
        <v>193</v>
      </c>
      <c r="C54" s="13">
        <v>2152004</v>
      </c>
      <c r="D54" s="13">
        <v>0</v>
      </c>
      <c r="E54" s="13">
        <v>0</v>
      </c>
      <c r="F54" s="13">
        <v>0</v>
      </c>
      <c r="G54" s="4" t="s">
        <v>159</v>
      </c>
      <c r="I54"/>
      <c r="J54"/>
      <c r="K54"/>
      <c r="L54"/>
      <c r="M54"/>
      <c r="N54"/>
      <c r="O54" s="57"/>
      <c r="P54" s="57"/>
      <c r="Q54" s="57"/>
      <c r="R54" s="57"/>
    </row>
    <row r="55" spans="2:18" ht="15.75" x14ac:dyDescent="0.2">
      <c r="B55" s="9" t="s">
        <v>33</v>
      </c>
      <c r="C55" s="13">
        <v>1877537</v>
      </c>
      <c r="D55" s="13">
        <v>1914915</v>
      </c>
      <c r="E55" s="13">
        <v>1627645</v>
      </c>
      <c r="F55" s="13">
        <v>2080854</v>
      </c>
      <c r="G55" s="4" t="s">
        <v>58</v>
      </c>
      <c r="I55"/>
      <c r="J55"/>
      <c r="K55"/>
      <c r="L55"/>
      <c r="M55"/>
      <c r="N55"/>
      <c r="O55" s="57"/>
      <c r="P55" s="57"/>
      <c r="Q55" s="57"/>
      <c r="R55" s="57"/>
    </row>
    <row r="56" spans="2:18" ht="15.75" x14ac:dyDescent="0.2">
      <c r="B56" s="9" t="s">
        <v>35</v>
      </c>
      <c r="C56" s="13">
        <v>43604011</v>
      </c>
      <c r="D56" s="13">
        <v>82316713</v>
      </c>
      <c r="E56" s="13">
        <v>45319696</v>
      </c>
      <c r="F56" s="13">
        <v>34055915</v>
      </c>
      <c r="G56" s="4" t="s">
        <v>147</v>
      </c>
      <c r="I56"/>
      <c r="J56"/>
      <c r="K56"/>
      <c r="L56"/>
      <c r="M56"/>
      <c r="N56"/>
      <c r="O56" s="57"/>
      <c r="P56" s="57"/>
      <c r="Q56" s="57"/>
      <c r="R56" s="57"/>
    </row>
    <row r="57" spans="2:18" ht="15.75" x14ac:dyDescent="0.2">
      <c r="B57" s="9" t="s">
        <v>34</v>
      </c>
      <c r="C57" s="13">
        <v>506825369</v>
      </c>
      <c r="D57" s="13">
        <v>553441012</v>
      </c>
      <c r="E57" s="13">
        <v>384749638</v>
      </c>
      <c r="F57" s="13">
        <v>361536955</v>
      </c>
      <c r="G57" s="4" t="s">
        <v>12</v>
      </c>
      <c r="I57"/>
      <c r="J57"/>
      <c r="K57"/>
      <c r="L57"/>
      <c r="M57"/>
      <c r="N57"/>
      <c r="O57" s="57"/>
      <c r="P57" s="57"/>
      <c r="Q57" s="57"/>
      <c r="R57" s="57"/>
    </row>
    <row r="58" spans="2:18" ht="15.75" x14ac:dyDescent="0.2">
      <c r="B58" s="37" t="s">
        <v>177</v>
      </c>
      <c r="C58" s="13">
        <v>12907096</v>
      </c>
      <c r="D58" s="13">
        <v>12422091</v>
      </c>
      <c r="E58" s="13">
        <v>11150472</v>
      </c>
      <c r="F58" s="13">
        <v>9791265</v>
      </c>
      <c r="G58" s="38" t="s">
        <v>176</v>
      </c>
      <c r="I58"/>
      <c r="J58"/>
      <c r="K58"/>
      <c r="L58"/>
      <c r="M58"/>
      <c r="N58"/>
      <c r="O58" s="57"/>
      <c r="P58" s="57"/>
      <c r="Q58" s="57"/>
      <c r="R58" s="57"/>
    </row>
    <row r="59" spans="2:18" ht="15.75" x14ac:dyDescent="0.2">
      <c r="B59" s="10" t="s">
        <v>70</v>
      </c>
      <c r="C59" s="56">
        <v>2964541127</v>
      </c>
      <c r="D59" s="56">
        <v>3164918057</v>
      </c>
      <c r="E59" s="56">
        <v>2880089211</v>
      </c>
      <c r="F59" s="56">
        <v>2798416916</v>
      </c>
      <c r="G59" s="5" t="s">
        <v>11</v>
      </c>
      <c r="I59"/>
      <c r="J59"/>
      <c r="K59"/>
      <c r="L59"/>
      <c r="M59"/>
      <c r="N59"/>
      <c r="O59" s="57"/>
      <c r="P59" s="57"/>
      <c r="Q59" s="57"/>
      <c r="R59" s="57"/>
    </row>
    <row r="60" spans="2:18" ht="15.75" x14ac:dyDescent="0.2">
      <c r="B60" s="11"/>
      <c r="C60" s="47"/>
      <c r="D60" s="47"/>
      <c r="E60" s="47"/>
      <c r="F60" s="47"/>
      <c r="G60" s="31"/>
      <c r="I60"/>
      <c r="J60"/>
      <c r="K60"/>
      <c r="L60"/>
      <c r="M60"/>
      <c r="N60"/>
      <c r="O60" s="57"/>
      <c r="P60" s="57"/>
      <c r="Q60" s="57"/>
      <c r="R60" s="57"/>
    </row>
    <row r="61" spans="2:18" ht="15.75" x14ac:dyDescent="0.2">
      <c r="B61" s="11"/>
      <c r="C61" s="47"/>
      <c r="D61" s="47"/>
      <c r="E61" s="47"/>
      <c r="F61" s="47"/>
      <c r="G61" s="31"/>
      <c r="I61"/>
      <c r="J61"/>
      <c r="K61"/>
      <c r="L61"/>
      <c r="M61"/>
      <c r="N61"/>
      <c r="O61" s="57"/>
      <c r="P61" s="57"/>
      <c r="Q61" s="57"/>
      <c r="R61" s="57"/>
    </row>
    <row r="62" spans="2:18" ht="18.75" x14ac:dyDescent="0.2">
      <c r="B62" s="39" t="s">
        <v>36</v>
      </c>
      <c r="C62" s="48"/>
      <c r="D62" s="48"/>
      <c r="E62" s="48"/>
      <c r="F62" s="48"/>
      <c r="G62" s="41" t="s">
        <v>13</v>
      </c>
      <c r="I62"/>
      <c r="J62"/>
      <c r="K62"/>
      <c r="L62"/>
      <c r="M62"/>
      <c r="N62"/>
      <c r="O62" s="57"/>
      <c r="P62" s="57"/>
      <c r="Q62" s="57"/>
      <c r="R62" s="57"/>
    </row>
    <row r="63" spans="2:18" ht="15.75" x14ac:dyDescent="0.2">
      <c r="B63" s="8" t="s">
        <v>105</v>
      </c>
      <c r="C63" s="55">
        <v>2738555200</v>
      </c>
      <c r="D63" s="55">
        <v>3605366674</v>
      </c>
      <c r="E63" s="55">
        <v>2968942818</v>
      </c>
      <c r="F63" s="55">
        <v>3062664287</v>
      </c>
      <c r="G63" s="3" t="s">
        <v>84</v>
      </c>
      <c r="I63"/>
      <c r="J63"/>
      <c r="K63"/>
      <c r="L63"/>
      <c r="M63"/>
      <c r="N63"/>
      <c r="O63" s="57"/>
      <c r="P63" s="57"/>
      <c r="Q63" s="57"/>
      <c r="R63" s="57"/>
    </row>
    <row r="64" spans="2:18" ht="15.75" x14ac:dyDescent="0.2">
      <c r="B64" s="9" t="s">
        <v>106</v>
      </c>
      <c r="C64" s="13">
        <v>2495563345</v>
      </c>
      <c r="D64" s="13">
        <v>3267993698</v>
      </c>
      <c r="E64" s="13">
        <v>2680957109</v>
      </c>
      <c r="F64" s="13">
        <v>2720562170</v>
      </c>
      <c r="G64" s="4" t="s">
        <v>85</v>
      </c>
      <c r="I64"/>
      <c r="J64"/>
      <c r="K64"/>
      <c r="L64"/>
      <c r="M64"/>
      <c r="N64"/>
      <c r="O64" s="57"/>
      <c r="P64" s="57"/>
      <c r="Q64" s="57"/>
      <c r="R64" s="57"/>
    </row>
    <row r="65" spans="2:18" ht="15.75" x14ac:dyDescent="0.2">
      <c r="B65" s="9" t="s">
        <v>126</v>
      </c>
      <c r="C65" s="13">
        <v>242991855</v>
      </c>
      <c r="D65" s="13">
        <v>337372976</v>
      </c>
      <c r="E65" s="13">
        <v>287985709</v>
      </c>
      <c r="F65" s="13">
        <v>342102117</v>
      </c>
      <c r="G65" s="4" t="s">
        <v>86</v>
      </c>
      <c r="I65"/>
      <c r="J65"/>
      <c r="K65"/>
      <c r="L65"/>
      <c r="M65"/>
      <c r="N65"/>
      <c r="O65" s="57"/>
      <c r="P65" s="57"/>
      <c r="Q65" s="57"/>
      <c r="R65" s="57"/>
    </row>
    <row r="66" spans="2:18" ht="15.75" x14ac:dyDescent="0.2">
      <c r="B66" s="9" t="s">
        <v>107</v>
      </c>
      <c r="C66" s="13">
        <v>78767668</v>
      </c>
      <c r="D66" s="13">
        <v>74019199</v>
      </c>
      <c r="E66" s="13">
        <v>68725816</v>
      </c>
      <c r="F66" s="13">
        <v>62850342</v>
      </c>
      <c r="G66" s="4" t="s">
        <v>87</v>
      </c>
      <c r="I66"/>
      <c r="J66"/>
      <c r="K66"/>
      <c r="L66"/>
      <c r="M66"/>
      <c r="N66"/>
      <c r="O66" s="57"/>
      <c r="P66" s="57"/>
      <c r="Q66" s="57"/>
      <c r="R66" s="57"/>
    </row>
    <row r="67" spans="2:18" ht="15.75" x14ac:dyDescent="0.2">
      <c r="B67" s="9" t="s">
        <v>108</v>
      </c>
      <c r="C67" s="13">
        <v>50829524</v>
      </c>
      <c r="D67" s="13">
        <v>58033512</v>
      </c>
      <c r="E67" s="13">
        <v>57900041</v>
      </c>
      <c r="F67" s="13">
        <v>50894427</v>
      </c>
      <c r="G67" s="4" t="s">
        <v>88</v>
      </c>
      <c r="I67"/>
      <c r="J67"/>
      <c r="K67"/>
      <c r="L67"/>
      <c r="M67"/>
      <c r="N67"/>
      <c r="O67" s="57"/>
      <c r="P67" s="57"/>
      <c r="Q67" s="57"/>
      <c r="R67" s="57"/>
    </row>
    <row r="68" spans="2:18" ht="15.75" x14ac:dyDescent="0.2">
      <c r="B68" s="9" t="s">
        <v>109</v>
      </c>
      <c r="C68" s="13">
        <v>74966507</v>
      </c>
      <c r="D68" s="13">
        <v>80653999</v>
      </c>
      <c r="E68" s="13">
        <v>64762925</v>
      </c>
      <c r="F68" s="13">
        <v>55535715</v>
      </c>
      <c r="G68" s="4" t="s">
        <v>89</v>
      </c>
      <c r="I68"/>
      <c r="J68"/>
      <c r="K68"/>
      <c r="L68"/>
      <c r="M68"/>
      <c r="N68"/>
      <c r="O68" s="57"/>
      <c r="P68" s="57"/>
      <c r="Q68" s="57"/>
      <c r="R68" s="57"/>
    </row>
    <row r="69" spans="2:18" ht="15.75" x14ac:dyDescent="0.2">
      <c r="B69" s="9" t="s">
        <v>110</v>
      </c>
      <c r="C69" s="13">
        <v>109950668</v>
      </c>
      <c r="D69" s="13">
        <v>97862073</v>
      </c>
      <c r="E69" s="13">
        <v>98589210</v>
      </c>
      <c r="F69" s="13">
        <v>81227483</v>
      </c>
      <c r="G69" s="4" t="s">
        <v>90</v>
      </c>
      <c r="I69"/>
      <c r="J69"/>
      <c r="K69"/>
      <c r="L69"/>
      <c r="M69"/>
      <c r="N69"/>
      <c r="O69" s="57"/>
      <c r="P69" s="57"/>
      <c r="Q69" s="57"/>
      <c r="R69" s="57"/>
    </row>
    <row r="70" spans="2:18" ht="15.75" x14ac:dyDescent="0.2">
      <c r="B70" s="9" t="s">
        <v>111</v>
      </c>
      <c r="C70" s="13">
        <v>3443995</v>
      </c>
      <c r="D70" s="13">
        <v>107458192</v>
      </c>
      <c r="E70" s="13">
        <v>62770642</v>
      </c>
      <c r="F70" s="13">
        <v>147129865</v>
      </c>
      <c r="G70" s="4" t="s">
        <v>91</v>
      </c>
      <c r="I70"/>
      <c r="J70"/>
      <c r="K70"/>
      <c r="L70"/>
      <c r="M70"/>
      <c r="N70"/>
      <c r="O70" s="57"/>
      <c r="P70" s="57"/>
      <c r="Q70" s="57"/>
      <c r="R70" s="57"/>
    </row>
    <row r="71" spans="2:18" ht="15.75" x14ac:dyDescent="0.2">
      <c r="B71" s="9" t="s">
        <v>112</v>
      </c>
      <c r="C71" s="13">
        <v>77806874</v>
      </c>
      <c r="D71" s="13">
        <v>102809118</v>
      </c>
      <c r="E71" s="13">
        <v>97177760</v>
      </c>
      <c r="F71" s="13">
        <v>55790811</v>
      </c>
      <c r="G71" s="4" t="s">
        <v>59</v>
      </c>
      <c r="I71"/>
      <c r="J71"/>
      <c r="K71"/>
      <c r="L71"/>
      <c r="M71"/>
      <c r="N71"/>
      <c r="O71" s="57"/>
      <c r="P71" s="57"/>
      <c r="Q71" s="57"/>
      <c r="R71" s="57"/>
    </row>
    <row r="72" spans="2:18" ht="15.75" x14ac:dyDescent="0.2">
      <c r="B72" s="9" t="s">
        <v>113</v>
      </c>
      <c r="C72" s="13">
        <v>13154409</v>
      </c>
      <c r="D72" s="13">
        <v>30490132</v>
      </c>
      <c r="E72" s="13">
        <v>28755638</v>
      </c>
      <c r="F72" s="13">
        <v>101779597</v>
      </c>
      <c r="G72" s="4" t="s">
        <v>60</v>
      </c>
      <c r="I72"/>
      <c r="J72"/>
      <c r="K72"/>
      <c r="L72"/>
      <c r="M72"/>
      <c r="N72"/>
      <c r="O72" s="57"/>
      <c r="P72" s="57"/>
      <c r="Q72" s="57"/>
      <c r="R72" s="57"/>
    </row>
    <row r="73" spans="2:18" ht="15.75" x14ac:dyDescent="0.2">
      <c r="B73" s="9" t="s">
        <v>119</v>
      </c>
      <c r="C73" s="13">
        <v>68096460</v>
      </c>
      <c r="D73" s="13">
        <v>179777178</v>
      </c>
      <c r="E73" s="13">
        <v>131192764</v>
      </c>
      <c r="F73" s="13">
        <v>101141079</v>
      </c>
      <c r="G73" s="4" t="s">
        <v>92</v>
      </c>
      <c r="I73"/>
      <c r="J73"/>
      <c r="K73"/>
      <c r="L73"/>
      <c r="M73"/>
      <c r="N73"/>
      <c r="O73" s="57"/>
      <c r="P73" s="57"/>
      <c r="Q73" s="57"/>
      <c r="R73" s="57"/>
    </row>
    <row r="74" spans="2:18" ht="15.75" x14ac:dyDescent="0.2">
      <c r="B74" s="9" t="s">
        <v>114</v>
      </c>
      <c r="C74" s="13">
        <v>67328563</v>
      </c>
      <c r="D74" s="13">
        <v>90143274</v>
      </c>
      <c r="E74" s="13">
        <v>66033595</v>
      </c>
      <c r="F74" s="13">
        <v>43232993</v>
      </c>
      <c r="G74" s="4" t="s">
        <v>93</v>
      </c>
      <c r="I74"/>
      <c r="J74"/>
      <c r="K74"/>
      <c r="L74"/>
      <c r="M74"/>
      <c r="N74"/>
      <c r="O74" s="57"/>
      <c r="P74" s="57"/>
      <c r="Q74" s="57"/>
      <c r="R74" s="57"/>
    </row>
    <row r="75" spans="2:18" ht="15.75" x14ac:dyDescent="0.2">
      <c r="B75" s="9" t="s">
        <v>182</v>
      </c>
      <c r="C75" s="13">
        <v>767897</v>
      </c>
      <c r="D75" s="13">
        <v>89633904</v>
      </c>
      <c r="E75" s="13">
        <v>65159169</v>
      </c>
      <c r="F75" s="13">
        <v>57908086</v>
      </c>
      <c r="G75" s="45" t="s">
        <v>191</v>
      </c>
      <c r="I75"/>
      <c r="J75"/>
      <c r="K75"/>
      <c r="L75"/>
      <c r="M75"/>
      <c r="N75"/>
      <c r="O75" s="57"/>
      <c r="P75" s="57"/>
      <c r="Q75" s="57"/>
      <c r="R75" s="57"/>
    </row>
    <row r="76" spans="2:18" ht="15.75" x14ac:dyDescent="0.2">
      <c r="B76" s="9" t="s">
        <v>149</v>
      </c>
      <c r="C76" s="13">
        <v>5062149</v>
      </c>
      <c r="D76" s="13">
        <v>14666222</v>
      </c>
      <c r="E76" s="13">
        <v>9991494</v>
      </c>
      <c r="F76" s="13">
        <v>10761700</v>
      </c>
      <c r="G76" s="45" t="s">
        <v>183</v>
      </c>
      <c r="I76"/>
      <c r="J76"/>
      <c r="K76"/>
      <c r="L76"/>
      <c r="M76"/>
      <c r="N76"/>
      <c r="O76" s="57"/>
      <c r="P76" s="57"/>
      <c r="Q76" s="57"/>
      <c r="R76" s="57"/>
    </row>
    <row r="77" spans="2:18" ht="15.75" x14ac:dyDescent="0.2">
      <c r="B77" s="9" t="s">
        <v>184</v>
      </c>
      <c r="C77" s="13">
        <v>0</v>
      </c>
      <c r="D77" s="13">
        <v>0</v>
      </c>
      <c r="E77" s="13">
        <v>0</v>
      </c>
      <c r="F77" s="13">
        <v>4866</v>
      </c>
      <c r="G77" s="45" t="s">
        <v>185</v>
      </c>
      <c r="I77"/>
      <c r="J77"/>
      <c r="K77"/>
      <c r="L77"/>
      <c r="M77"/>
      <c r="N77"/>
      <c r="O77" s="57"/>
      <c r="P77" s="57"/>
      <c r="Q77" s="57"/>
      <c r="R77" s="57"/>
    </row>
    <row r="78" spans="2:18" ht="15.75" x14ac:dyDescent="0.2">
      <c r="B78" s="9" t="s">
        <v>186</v>
      </c>
      <c r="C78" s="13">
        <v>0</v>
      </c>
      <c r="D78" s="13">
        <v>0</v>
      </c>
      <c r="E78" s="13">
        <v>0</v>
      </c>
      <c r="F78" s="13">
        <v>0</v>
      </c>
      <c r="G78" s="45" t="s">
        <v>127</v>
      </c>
      <c r="I78"/>
      <c r="J78"/>
      <c r="K78"/>
      <c r="L78"/>
      <c r="M78"/>
      <c r="N78"/>
      <c r="O78" s="57"/>
      <c r="P78" s="57"/>
      <c r="Q78" s="57"/>
      <c r="R78" s="57"/>
    </row>
    <row r="79" spans="2:18" ht="15.75" x14ac:dyDescent="0.2">
      <c r="B79" s="9" t="s">
        <v>187</v>
      </c>
      <c r="C79" s="13">
        <v>84222</v>
      </c>
      <c r="D79" s="13">
        <v>110000</v>
      </c>
      <c r="E79" s="13">
        <v>85000</v>
      </c>
      <c r="F79" s="13">
        <v>85000</v>
      </c>
      <c r="G79" s="45" t="s">
        <v>188</v>
      </c>
      <c r="I79"/>
      <c r="J79"/>
      <c r="K79"/>
      <c r="L79"/>
      <c r="M79"/>
      <c r="N79"/>
      <c r="O79" s="57"/>
      <c r="P79" s="57"/>
      <c r="Q79" s="57"/>
      <c r="R79" s="57"/>
    </row>
    <row r="80" spans="2:18" ht="15.75" x14ac:dyDescent="0.2">
      <c r="B80" s="9" t="s">
        <v>179</v>
      </c>
      <c r="C80" s="13">
        <v>-4378474</v>
      </c>
      <c r="D80" s="13">
        <v>74857682</v>
      </c>
      <c r="E80" s="13">
        <v>55082675</v>
      </c>
      <c r="F80" s="13">
        <v>47056520</v>
      </c>
      <c r="G80" s="45" t="s">
        <v>178</v>
      </c>
      <c r="I80"/>
      <c r="J80"/>
      <c r="K80"/>
      <c r="L80"/>
      <c r="M80"/>
      <c r="N80"/>
      <c r="O80" s="57"/>
      <c r="P80" s="57"/>
      <c r="Q80" s="57"/>
      <c r="R80" s="57"/>
    </row>
    <row r="81" spans="2:18" ht="15.75" x14ac:dyDescent="0.2">
      <c r="B81" s="9" t="s">
        <v>177</v>
      </c>
      <c r="C81" s="13">
        <v>85990</v>
      </c>
      <c r="D81" s="13">
        <v>517680</v>
      </c>
      <c r="E81" s="13">
        <v>156811</v>
      </c>
      <c r="F81" s="13">
        <v>263274</v>
      </c>
      <c r="G81" s="45" t="s">
        <v>176</v>
      </c>
      <c r="I81"/>
      <c r="J81"/>
      <c r="K81"/>
      <c r="L81"/>
      <c r="M81"/>
      <c r="N81"/>
      <c r="O81" s="57"/>
      <c r="P81" s="57"/>
      <c r="Q81" s="57"/>
      <c r="R81" s="57"/>
    </row>
    <row r="82" spans="2:18" ht="15.75" x14ac:dyDescent="0.2">
      <c r="B82" s="10" t="s">
        <v>189</v>
      </c>
      <c r="C82" s="56">
        <v>-4464464</v>
      </c>
      <c r="D82" s="56">
        <v>74340002</v>
      </c>
      <c r="E82" s="56">
        <v>54925864</v>
      </c>
      <c r="F82" s="56">
        <v>46793246</v>
      </c>
      <c r="G82" s="46" t="s">
        <v>190</v>
      </c>
      <c r="I82"/>
      <c r="J82"/>
      <c r="K82"/>
      <c r="L82"/>
      <c r="M82"/>
      <c r="N82"/>
      <c r="O82" s="57"/>
      <c r="P82" s="57"/>
      <c r="Q82" s="57"/>
      <c r="R82" s="57"/>
    </row>
    <row r="83" spans="2:18" ht="15.75" x14ac:dyDescent="0.2">
      <c r="B83" s="11"/>
      <c r="C83" s="47"/>
      <c r="D83" s="47"/>
      <c r="E83" s="47"/>
      <c r="F83" s="47"/>
      <c r="G83" s="31"/>
      <c r="I83"/>
      <c r="J83"/>
      <c r="K83"/>
      <c r="L83"/>
      <c r="M83"/>
      <c r="N83"/>
      <c r="O83" s="57"/>
      <c r="P83" s="57"/>
      <c r="Q83" s="57"/>
      <c r="R83" s="57"/>
    </row>
    <row r="84" spans="2:18" ht="15.75" x14ac:dyDescent="0.2">
      <c r="B84" s="11"/>
      <c r="C84" s="47"/>
      <c r="D84" s="47"/>
      <c r="E84" s="47"/>
      <c r="F84" s="47"/>
      <c r="G84" s="31"/>
      <c r="I84"/>
      <c r="J84"/>
      <c r="K84"/>
      <c r="L84"/>
      <c r="M84"/>
      <c r="N84"/>
      <c r="O84" s="57"/>
      <c r="P84" s="57"/>
      <c r="Q84" s="57"/>
      <c r="R84" s="57"/>
    </row>
    <row r="85" spans="2:18" ht="18.75" x14ac:dyDescent="0.2">
      <c r="B85" s="39" t="s">
        <v>37</v>
      </c>
      <c r="C85" s="50"/>
      <c r="D85" s="50"/>
      <c r="E85" s="50"/>
      <c r="F85" s="50"/>
      <c r="G85" s="41" t="s">
        <v>18</v>
      </c>
      <c r="I85"/>
      <c r="J85"/>
      <c r="K85"/>
      <c r="L85"/>
      <c r="M85"/>
      <c r="N85"/>
      <c r="O85" s="57"/>
      <c r="P85" s="57"/>
      <c r="Q85" s="57"/>
      <c r="R85" s="57"/>
    </row>
    <row r="86" spans="2:18" ht="15.75" x14ac:dyDescent="0.2">
      <c r="B86" s="8" t="s">
        <v>38</v>
      </c>
      <c r="C86" s="55">
        <v>-177371595</v>
      </c>
      <c r="D86" s="55">
        <v>-222832466</v>
      </c>
      <c r="E86" s="55">
        <v>-250176781</v>
      </c>
      <c r="F86" s="55">
        <v>-216625025</v>
      </c>
      <c r="G86" s="3" t="s">
        <v>14</v>
      </c>
      <c r="I86"/>
      <c r="J86"/>
      <c r="K86"/>
      <c r="L86"/>
      <c r="M86"/>
      <c r="N86"/>
      <c r="O86" s="57"/>
      <c r="P86" s="57"/>
      <c r="Q86" s="57"/>
      <c r="R86" s="57"/>
    </row>
    <row r="87" spans="2:18" ht="15.75" x14ac:dyDescent="0.2">
      <c r="B87" s="9" t="s">
        <v>39</v>
      </c>
      <c r="C87" s="13">
        <v>48170260</v>
      </c>
      <c r="D87" s="13">
        <v>444754213</v>
      </c>
      <c r="E87" s="13">
        <v>11566427</v>
      </c>
      <c r="F87" s="13">
        <v>41198891</v>
      </c>
      <c r="G87" s="4" t="s">
        <v>15</v>
      </c>
      <c r="I87"/>
      <c r="J87"/>
      <c r="K87"/>
      <c r="L87"/>
      <c r="M87"/>
      <c r="N87"/>
      <c r="O87" s="57"/>
      <c r="P87" s="57"/>
      <c r="Q87" s="57"/>
      <c r="R87" s="57"/>
    </row>
    <row r="88" spans="2:18" ht="15.75" x14ac:dyDescent="0.2">
      <c r="B88" s="9" t="s">
        <v>40</v>
      </c>
      <c r="C88" s="13">
        <v>-88371595</v>
      </c>
      <c r="D88" s="13">
        <v>-124300195</v>
      </c>
      <c r="E88" s="13">
        <v>-126121568</v>
      </c>
      <c r="F88" s="13">
        <v>-126449979</v>
      </c>
      <c r="G88" s="4" t="s">
        <v>16</v>
      </c>
      <c r="I88"/>
      <c r="J88"/>
      <c r="K88"/>
      <c r="L88"/>
      <c r="M88"/>
      <c r="N88"/>
      <c r="O88" s="57"/>
      <c r="P88" s="57"/>
      <c r="Q88" s="57"/>
      <c r="R88" s="57"/>
    </row>
    <row r="89" spans="2:18" ht="15.75" x14ac:dyDescent="0.2">
      <c r="B89" s="9" t="s">
        <v>41</v>
      </c>
      <c r="C89" s="13">
        <v>-25624731</v>
      </c>
      <c r="D89" s="13">
        <v>-274993147</v>
      </c>
      <c r="E89" s="13">
        <v>188368206</v>
      </c>
      <c r="F89" s="13">
        <v>51699332</v>
      </c>
      <c r="G89" s="4" t="s">
        <v>17</v>
      </c>
      <c r="I89"/>
      <c r="J89"/>
      <c r="K89"/>
      <c r="L89"/>
      <c r="M89"/>
      <c r="N89"/>
      <c r="O89" s="57"/>
      <c r="P89" s="57"/>
      <c r="Q89" s="57"/>
      <c r="R89" s="57"/>
    </row>
    <row r="90" spans="2:18" ht="15.75" x14ac:dyDescent="0.2">
      <c r="B90" s="59" t="s">
        <v>201</v>
      </c>
      <c r="C90" s="60">
        <v>0</v>
      </c>
      <c r="D90" s="60">
        <v>0</v>
      </c>
      <c r="E90" s="60">
        <v>0</v>
      </c>
      <c r="F90" s="60">
        <v>0</v>
      </c>
      <c r="G90" s="4" t="s">
        <v>202</v>
      </c>
      <c r="I90"/>
      <c r="J90"/>
      <c r="K90"/>
      <c r="L90"/>
      <c r="M90"/>
      <c r="N90"/>
      <c r="O90" s="57"/>
      <c r="P90" s="57"/>
      <c r="Q90" s="57"/>
      <c r="R90" s="57"/>
    </row>
    <row r="91" spans="2:18" ht="15.75" x14ac:dyDescent="0.2">
      <c r="B91" s="19" t="s">
        <v>43</v>
      </c>
      <c r="C91" s="56">
        <v>-243197661</v>
      </c>
      <c r="D91" s="56">
        <v>-177371595</v>
      </c>
      <c r="E91" s="56">
        <v>-176363716</v>
      </c>
      <c r="F91" s="56">
        <v>-250176781</v>
      </c>
      <c r="G91" s="32" t="s">
        <v>117</v>
      </c>
      <c r="I91"/>
      <c r="J91"/>
      <c r="K91"/>
      <c r="L91"/>
      <c r="M91"/>
      <c r="N91"/>
      <c r="O91" s="57"/>
      <c r="P91" s="57"/>
      <c r="Q91" s="57"/>
      <c r="R91" s="57"/>
    </row>
    <row r="92" spans="2:18" ht="15.75" x14ac:dyDescent="0.2">
      <c r="B92" s="11"/>
      <c r="C92" s="14"/>
      <c r="D92" s="14"/>
      <c r="E92" s="14"/>
      <c r="F92" s="14"/>
      <c r="G92" s="31"/>
    </row>
    <row r="93" spans="2:18" ht="15.75" x14ac:dyDescent="0.2">
      <c r="B93" s="11"/>
      <c r="C93" s="14"/>
      <c r="D93" s="14"/>
      <c r="E93" s="14"/>
      <c r="F93" s="14"/>
      <c r="G93" s="31"/>
    </row>
    <row r="94" spans="2:18" ht="18.75" x14ac:dyDescent="0.2">
      <c r="B94" s="39" t="s">
        <v>42</v>
      </c>
      <c r="C94" s="40"/>
      <c r="D94" s="40"/>
      <c r="E94" s="40"/>
      <c r="F94" s="40"/>
      <c r="G94" s="41" t="s">
        <v>19</v>
      </c>
    </row>
    <row r="95" spans="2:18" ht="15.75" x14ac:dyDescent="0.2">
      <c r="B95" s="8" t="s">
        <v>44</v>
      </c>
      <c r="C95" s="20">
        <f>+C6*100/C8</f>
        <v>20.042257783290403</v>
      </c>
      <c r="D95" s="20">
        <f>+D6*100/D8</f>
        <v>15.591632502471464</v>
      </c>
      <c r="E95" s="20">
        <f>+E6*100/E8</f>
        <v>13.613072525286164</v>
      </c>
      <c r="F95" s="20">
        <f>+F6*100/F8</f>
        <v>15.139191616870097</v>
      </c>
      <c r="G95" s="3" t="s">
        <v>20</v>
      </c>
    </row>
    <row r="96" spans="2:18" ht="15.75" x14ac:dyDescent="0.2">
      <c r="B96" s="9" t="s">
        <v>45</v>
      </c>
      <c r="C96" s="12">
        <f>+C82/C8</f>
        <v>-1.3991669315792044E-2</v>
      </c>
      <c r="D96" s="12">
        <f>+D82/D8</f>
        <v>0.23298221800406929</v>
      </c>
      <c r="E96" s="12">
        <f>+E82/E8</f>
        <v>0.26270242751016915</v>
      </c>
      <c r="F96" s="12">
        <f>+F82/F8</f>
        <v>0.22652163607178702</v>
      </c>
      <c r="G96" s="4" t="s">
        <v>21</v>
      </c>
    </row>
    <row r="97" spans="2:7" ht="15.75" x14ac:dyDescent="0.2">
      <c r="B97" s="9" t="s">
        <v>46</v>
      </c>
      <c r="C97" s="12">
        <f>+C53/C8</f>
        <v>4.1694877707749885E-2</v>
      </c>
      <c r="D97" s="12">
        <f>+D53/D8</f>
        <v>0.12877896191563201</v>
      </c>
      <c r="E97" s="12">
        <f>+E53/E8</f>
        <v>0.18120520420125574</v>
      </c>
      <c r="F97" s="12">
        <f>+F53/F8</f>
        <v>0.14415559170581688</v>
      </c>
      <c r="G97" s="4" t="s">
        <v>151</v>
      </c>
    </row>
    <row r="98" spans="2:7" ht="15.75" x14ac:dyDescent="0.2">
      <c r="B98" s="9" t="s">
        <v>47</v>
      </c>
      <c r="C98" s="12">
        <f>+C57/C8</f>
        <v>1.5883951497654096</v>
      </c>
      <c r="D98" s="12">
        <f>+D57/D8</f>
        <v>1.7344889836050412</v>
      </c>
      <c r="E98" s="12">
        <f>+E57/E8</f>
        <v>1.8402016195186082</v>
      </c>
      <c r="F98" s="12">
        <f>+F57/F8</f>
        <v>1.7501658796445121</v>
      </c>
      <c r="G98" s="4" t="s">
        <v>152</v>
      </c>
    </row>
    <row r="99" spans="2:7" ht="15.75" x14ac:dyDescent="0.2">
      <c r="B99" s="9" t="s">
        <v>48</v>
      </c>
      <c r="C99" s="12">
        <f>+C9/C82</f>
        <v>-121.19192501944244</v>
      </c>
      <c r="D99" s="12">
        <f>+D9/D82</f>
        <v>8.6577585494280722</v>
      </c>
      <c r="E99" s="12">
        <f>+E9/E82</f>
        <v>7.4528710783684708</v>
      </c>
      <c r="F99" s="12">
        <f>+F9/F82</f>
        <v>10.575973892685282</v>
      </c>
      <c r="G99" s="4" t="s">
        <v>137</v>
      </c>
    </row>
    <row r="100" spans="2:7" ht="15.75" x14ac:dyDescent="0.2">
      <c r="B100" s="9" t="s">
        <v>49</v>
      </c>
      <c r="C100" s="12">
        <f>+C53*100/C9</f>
        <v>2.4588921935922965</v>
      </c>
      <c r="D100" s="12">
        <f>+D53*100/D9</f>
        <v>6.3843498072587792</v>
      </c>
      <c r="E100" s="12">
        <f>+E53*100/E9</f>
        <v>9.2551395558261511</v>
      </c>
      <c r="F100" s="12">
        <f>+F53*100/F9</f>
        <v>6.0172967991270863</v>
      </c>
      <c r="G100" s="4" t="s">
        <v>138</v>
      </c>
    </row>
    <row r="101" spans="2:7" ht="15.75" x14ac:dyDescent="0.2">
      <c r="B101" s="9" t="s">
        <v>50</v>
      </c>
      <c r="C101" s="12">
        <f>+C53*100/C82</f>
        <v>-297.99787835672993</v>
      </c>
      <c r="D101" s="12">
        <f>+D53*100/D82</f>
        <v>55.274159126334162</v>
      </c>
      <c r="E101" s="12">
        <f>+E53*100/E82</f>
        <v>68.977361921880743</v>
      </c>
      <c r="F101" s="12">
        <f>+F53*100/F82</f>
        <v>63.638773852106773</v>
      </c>
      <c r="G101" s="4" t="s">
        <v>139</v>
      </c>
    </row>
    <row r="102" spans="2:7" ht="15.75" x14ac:dyDescent="0.2">
      <c r="B102" s="10" t="s">
        <v>51</v>
      </c>
      <c r="C102" s="21">
        <f>+C9/C57</f>
        <v>1.0675412468155279</v>
      </c>
      <c r="D102" s="21">
        <f>+D9/D57</f>
        <v>1.1629383690849424</v>
      </c>
      <c r="E102" s="21">
        <f>+E9/E57</f>
        <v>1.0639526144531422</v>
      </c>
      <c r="F102" s="21">
        <f>+F9/F57</f>
        <v>1.3688341985676127</v>
      </c>
      <c r="G102" s="5" t="s">
        <v>153</v>
      </c>
    </row>
    <row r="103" spans="2:7" ht="15.75" x14ac:dyDescent="0.2">
      <c r="B103" s="22"/>
      <c r="C103" s="23"/>
      <c r="D103" s="23"/>
      <c r="E103" s="23"/>
      <c r="F103" s="23"/>
      <c r="G103" s="35"/>
    </row>
    <row r="104" spans="2:7" ht="15.75" x14ac:dyDescent="0.2">
      <c r="B104" s="24" t="s">
        <v>71</v>
      </c>
      <c r="C104" s="28">
        <f>+C65*100/C63</f>
        <v>8.8729945994880808</v>
      </c>
      <c r="D104" s="28">
        <f>+D65*100/D63</f>
        <v>9.3575218973691552</v>
      </c>
      <c r="E104" s="28">
        <f>+E65*100/E63</f>
        <v>9.6999412468980744</v>
      </c>
      <c r="F104" s="28">
        <f>+F65*100/F63</f>
        <v>11.170082155334839</v>
      </c>
      <c r="G104" s="3" t="s">
        <v>118</v>
      </c>
    </row>
    <row r="105" spans="2:7" ht="15.75" x14ac:dyDescent="0.2">
      <c r="B105" s="9" t="s">
        <v>72</v>
      </c>
      <c r="C105" s="29">
        <f>+C73*100/C63</f>
        <v>2.4865834364047146</v>
      </c>
      <c r="D105" s="29">
        <f>+D73*100/D63</f>
        <v>4.9863770943593071</v>
      </c>
      <c r="E105" s="29">
        <f>+E73*100/E63</f>
        <v>4.4188376820398565</v>
      </c>
      <c r="F105" s="29">
        <f>+F73*100/F63</f>
        <v>3.3023886891328744</v>
      </c>
      <c r="G105" s="4" t="s">
        <v>140</v>
      </c>
    </row>
    <row r="106" spans="2:7" ht="15.75" x14ac:dyDescent="0.2">
      <c r="B106" s="9" t="s">
        <v>73</v>
      </c>
      <c r="C106" s="29">
        <f>+C80*100/C63</f>
        <v>-0.15988262716048229</v>
      </c>
      <c r="D106" s="29">
        <f>+D80*100/D63</f>
        <v>2.0762848489124299</v>
      </c>
      <c r="E106" s="29">
        <f>+E80*100/E63</f>
        <v>1.8552959210277387</v>
      </c>
      <c r="F106" s="29">
        <f>+F80*100/F63</f>
        <v>1.5364570057429869</v>
      </c>
      <c r="G106" s="4" t="s">
        <v>141</v>
      </c>
    </row>
    <row r="107" spans="2:7" ht="15.75" x14ac:dyDescent="0.2">
      <c r="B107" s="9" t="s">
        <v>128</v>
      </c>
      <c r="C107" s="29">
        <f>C80*100/C27</f>
        <v>-0.14769483074875892</v>
      </c>
      <c r="D107" s="29">
        <f>D80*100/D27</f>
        <v>2.3658964907632916</v>
      </c>
      <c r="E107" s="29">
        <f>E80*100/E27</f>
        <v>1.912533639222747</v>
      </c>
      <c r="F107" s="29">
        <f>F80*100/F27</f>
        <v>1.6815407215041291</v>
      </c>
      <c r="G107" s="4" t="s">
        <v>61</v>
      </c>
    </row>
    <row r="108" spans="2:7" ht="15.75" x14ac:dyDescent="0.2">
      <c r="B108" s="10" t="s">
        <v>129</v>
      </c>
      <c r="C108" s="27">
        <f>+C82*100/C57</f>
        <v>-0.88086829765618935</v>
      </c>
      <c r="D108" s="27">
        <f>+D82*100/D57</f>
        <v>13.432326189805391</v>
      </c>
      <c r="E108" s="27">
        <f>+E82*100/E57</f>
        <v>14.27574156677959</v>
      </c>
      <c r="F108" s="27">
        <f>+F82*100/F57</f>
        <v>12.942866656604993</v>
      </c>
      <c r="G108" s="5" t="s">
        <v>62</v>
      </c>
    </row>
    <row r="109" spans="2:7" ht="15.75" x14ac:dyDescent="0.2">
      <c r="B109" s="22"/>
      <c r="C109" s="25"/>
      <c r="D109" s="25"/>
      <c r="E109" s="25"/>
      <c r="F109" s="25"/>
      <c r="G109" s="36"/>
    </row>
    <row r="110" spans="2:7" ht="15.75" x14ac:dyDescent="0.2">
      <c r="B110" s="8" t="s">
        <v>74</v>
      </c>
      <c r="C110" s="20">
        <f>+C40*100/C27</f>
        <v>82.468367186190832</v>
      </c>
      <c r="D110" s="20">
        <f>+D40*100/D27</f>
        <v>82.143807164233962</v>
      </c>
      <c r="E110" s="20">
        <f>+E40*100/E27</f>
        <v>86.253894202723714</v>
      </c>
      <c r="F110" s="20">
        <f>+F40*100/F27</f>
        <v>86.73077560827609</v>
      </c>
      <c r="G110" s="3" t="s">
        <v>63</v>
      </c>
    </row>
    <row r="111" spans="2:7" ht="15.75" x14ac:dyDescent="0.2">
      <c r="B111" s="9" t="s">
        <v>52</v>
      </c>
      <c r="C111" s="12">
        <f>+C57*100/C27</f>
        <v>17.096250221796975</v>
      </c>
      <c r="D111" s="12">
        <f>+D57*100/D27</f>
        <v>17.491646991357342</v>
      </c>
      <c r="E111" s="12">
        <f>+E57*100/E27</f>
        <v>13.358948623206381</v>
      </c>
      <c r="F111" s="12">
        <f>+F57*100/F27</f>
        <v>12.91933853504479</v>
      </c>
      <c r="G111" s="4" t="s">
        <v>64</v>
      </c>
    </row>
    <row r="112" spans="2:7" ht="15.75" x14ac:dyDescent="0.2">
      <c r="B112" s="10" t="s">
        <v>115</v>
      </c>
      <c r="C112" s="21">
        <f t="shared" ref="C112" si="0">+C73/C74</f>
        <v>1.0114052189113258</v>
      </c>
      <c r="D112" s="21">
        <f t="shared" ref="D112:F112" si="1">+D73/D74</f>
        <v>1.9943493288251324</v>
      </c>
      <c r="E112" s="21">
        <f t="shared" si="1"/>
        <v>1.9867578616611741</v>
      </c>
      <c r="F112" s="21">
        <f t="shared" si="1"/>
        <v>2.3394419858925799</v>
      </c>
      <c r="G112" s="5" t="s">
        <v>181</v>
      </c>
    </row>
    <row r="113" spans="2:7" ht="15.75" x14ac:dyDescent="0.2">
      <c r="B113" s="26"/>
      <c r="C113" s="25"/>
      <c r="D113" s="25"/>
      <c r="E113" s="25"/>
      <c r="F113" s="25"/>
      <c r="G113" s="36"/>
    </row>
    <row r="114" spans="2:7" ht="15.75" x14ac:dyDescent="0.2">
      <c r="B114" s="8" t="s">
        <v>130</v>
      </c>
      <c r="C114" s="20">
        <f>+C63/C27</f>
        <v>0.92377035186262069</v>
      </c>
      <c r="D114" s="20">
        <f>+D63/D27</f>
        <v>1.1394855055666191</v>
      </c>
      <c r="E114" s="20">
        <f>+E63/E27</f>
        <v>1.0308509912334101</v>
      </c>
      <c r="F114" s="20">
        <f>+F63/F27</f>
        <v>1.0944274491371035</v>
      </c>
      <c r="G114" s="3" t="s">
        <v>154</v>
      </c>
    </row>
    <row r="115" spans="2:7" ht="15.75" x14ac:dyDescent="0.2">
      <c r="B115" s="9" t="s">
        <v>131</v>
      </c>
      <c r="C115" s="12">
        <f>+C63/C25</f>
        <v>2.7194119782421122</v>
      </c>
      <c r="D115" s="12">
        <f>+D63/D25</f>
        <v>3.5909947302526777</v>
      </c>
      <c r="E115" s="12">
        <f>+E63/E25</f>
        <v>4.3685639779989822</v>
      </c>
      <c r="F115" s="12">
        <f>+F63/F25</f>
        <v>4.9184630770138549</v>
      </c>
      <c r="G115" s="4" t="s">
        <v>155</v>
      </c>
    </row>
    <row r="116" spans="2:7" ht="15.75" x14ac:dyDescent="0.2">
      <c r="B116" s="10" t="s">
        <v>75</v>
      </c>
      <c r="C116" s="21">
        <f>+C63/C119</f>
        <v>-30.901741585245105</v>
      </c>
      <c r="D116" s="21">
        <f>+D63/D119</f>
        <v>-87.028727300877335</v>
      </c>
      <c r="E116" s="21">
        <f>+E63/E119</f>
        <v>704.91319428698284</v>
      </c>
      <c r="F116" s="21">
        <f>+F63/F119</f>
        <v>82.278464578421847</v>
      </c>
      <c r="G116" s="5" t="s">
        <v>156</v>
      </c>
    </row>
    <row r="117" spans="2:7" ht="15.75" x14ac:dyDescent="0.2">
      <c r="B117" s="22"/>
      <c r="C117" s="25"/>
      <c r="D117" s="25"/>
      <c r="E117" s="25"/>
      <c r="F117" s="25"/>
      <c r="G117" s="35"/>
    </row>
    <row r="118" spans="2:7" ht="15.75" x14ac:dyDescent="0.2">
      <c r="B118" s="8" t="s">
        <v>76</v>
      </c>
      <c r="C118" s="51">
        <f>+C20/C36</f>
        <v>0.95051595005803657</v>
      </c>
      <c r="D118" s="51">
        <f>+D20/D36</f>
        <v>0.97872927133689847</v>
      </c>
      <c r="E118" s="51">
        <f>+E20/E36</f>
        <v>1.0020695717771124</v>
      </c>
      <c r="F118" s="51">
        <f>+F20/F36</f>
        <v>1.0205533635389172</v>
      </c>
      <c r="G118" s="3" t="s">
        <v>157</v>
      </c>
    </row>
    <row r="119" spans="2:7" ht="15.75" x14ac:dyDescent="0.2">
      <c r="B119" s="10" t="s">
        <v>77</v>
      </c>
      <c r="C119" s="52">
        <f>+C20-C36</f>
        <v>-88621387</v>
      </c>
      <c r="D119" s="52">
        <f>+D20-D36</f>
        <v>-41427317</v>
      </c>
      <c r="E119" s="52">
        <f>+E20-E36</f>
        <v>4211785</v>
      </c>
      <c r="F119" s="52">
        <f>+F20-F36</f>
        <v>37223158</v>
      </c>
      <c r="G119" s="5" t="s">
        <v>158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2021-09-22T08:07:16Z</dcterms:modified>
</cp:coreProperties>
</file>