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095" windowHeight="11700"/>
  </bookViews>
  <sheets>
    <sheet name="industry_comps" sheetId="1" r:id="rId1"/>
  </sheets>
  <calcPr calcId="144525"/>
</workbook>
</file>

<file path=xl/calcChain.xml><?xml version="1.0" encoding="utf-8"?>
<calcChain xmlns="http://schemas.openxmlformats.org/spreadsheetml/2006/main">
  <c r="D93" i="1" l="1"/>
  <c r="D94" i="1"/>
  <c r="D95" i="1"/>
  <c r="D96" i="1"/>
  <c r="D97" i="1"/>
  <c r="D98" i="1"/>
  <c r="D99" i="1"/>
  <c r="D100" i="1"/>
  <c r="D102" i="1"/>
  <c r="D103" i="1"/>
  <c r="D104" i="1"/>
  <c r="D105" i="1"/>
  <c r="D106" i="1"/>
  <c r="D108" i="1"/>
  <c r="D109" i="1"/>
  <c r="D110" i="1"/>
  <c r="D112" i="1"/>
  <c r="D113" i="1"/>
  <c r="D116" i="1"/>
  <c r="D117" i="1"/>
  <c r="D114" i="1" s="1"/>
  <c r="C93" i="1" l="1"/>
  <c r="C94" i="1"/>
  <c r="C95" i="1"/>
  <c r="C96" i="1"/>
  <c r="C97" i="1"/>
  <c r="C98" i="1"/>
  <c r="C99" i="1"/>
  <c r="C100" i="1"/>
  <c r="C102" i="1"/>
  <c r="C103" i="1"/>
  <c r="C104" i="1"/>
  <c r="C105" i="1"/>
  <c r="C106" i="1"/>
  <c r="C117" i="1" l="1"/>
  <c r="C114" i="1" s="1"/>
  <c r="C108" i="1"/>
  <c r="C113" i="1"/>
  <c r="C112" i="1"/>
  <c r="C110" i="1"/>
  <c r="C109" i="1"/>
  <c r="C116" i="1" l="1"/>
</calcChain>
</file>

<file path=xl/sharedStrings.xml><?xml version="1.0" encoding="utf-8"?>
<sst xmlns="http://schemas.openxmlformats.org/spreadsheetml/2006/main" count="201" uniqueCount="199">
  <si>
    <t>No. of Shares Traded</t>
  </si>
  <si>
    <t>عدد الأسهم المتداولة</t>
  </si>
  <si>
    <t>No. of Transactions</t>
  </si>
  <si>
    <t>Cash on Hand &amp; at Banks</t>
  </si>
  <si>
    <t>نقد في الصندوق ولدى البنوك</t>
  </si>
  <si>
    <t>ذمم مدينة بالصافي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</si>
  <si>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</si>
  <si>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</si>
  <si>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</si>
  <si>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</si>
  <si>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</si>
  <si>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</si>
  <si>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Spare Parts</t>
  </si>
  <si>
    <t>لوازم وقطع غيار</t>
  </si>
  <si>
    <t>Total Current Assets</t>
  </si>
  <si>
    <t>مجموع الموجودات المتداولة</t>
  </si>
  <si>
    <t>استثمارات طويلة الأجل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</si>
  <si>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</si>
  <si>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</si>
  <si>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</si>
  <si>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</si>
  <si>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</si>
  <si>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</si>
  <si>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</si>
  <si>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>موجودات أخرى</t>
  </si>
  <si>
    <t>Total Assets</t>
  </si>
  <si>
    <t>مجموع الموجودات</t>
  </si>
  <si>
    <t>Credit Banks</t>
  </si>
  <si>
    <t>Short Term Loans</t>
  </si>
  <si>
    <t>قروض قصيرة الأجل</t>
  </si>
  <si>
    <t>Accrued Part of Long Term Loans</t>
  </si>
  <si>
    <t>مجموع المطلوبات</t>
  </si>
  <si>
    <t>Corporate Bonds</t>
  </si>
  <si>
    <t>Authorized Capital</t>
  </si>
  <si>
    <t>رأس المال المصرح به</t>
  </si>
  <si>
    <t>Subscribed Capital</t>
  </si>
  <si>
    <t>رأس المال المكتتب به</t>
  </si>
  <si>
    <t>رأس المال المدفوع</t>
  </si>
  <si>
    <t>Compulsory Reserves</t>
  </si>
  <si>
    <t>Voluntary Reserve</t>
  </si>
  <si>
    <t>Other Reserves</t>
  </si>
  <si>
    <t>الاحتياطات الأخرى</t>
  </si>
  <si>
    <t>Issuance Discount</t>
  </si>
  <si>
    <t>خصم اصدار</t>
  </si>
  <si>
    <t>Treasury Stocks</t>
  </si>
  <si>
    <t>أسهم خزينة</t>
  </si>
  <si>
    <t>Accumulated Change in Fair Value</t>
  </si>
  <si>
    <t>Retained Earnings</t>
  </si>
  <si>
    <t>Total Shareholders Equity</t>
  </si>
  <si>
    <t>مجموع حقوق المساهمين</t>
  </si>
  <si>
    <t>مجموع المطلوبات وحقوق المساهمين</t>
  </si>
  <si>
    <t>Gross Profit</t>
  </si>
  <si>
    <t>مصاريف البيع والتسويق</t>
  </si>
  <si>
    <t>Income Before Interest &amp; Tax</t>
  </si>
  <si>
    <t>Net Income before Tax</t>
  </si>
  <si>
    <t>Income Tax (Period)</t>
  </si>
  <si>
    <t>ضريبة دخل السنة</t>
  </si>
  <si>
    <t>ضريبة دخل سنوات سابقة</t>
  </si>
  <si>
    <t>رسوم الجامعات والبحث العلمي وصندوق التعليم</t>
  </si>
  <si>
    <t>Net Income</t>
  </si>
  <si>
    <t>صافي الربح</t>
  </si>
  <si>
    <t>Net Income Pertains to Shareholders</t>
  </si>
  <si>
    <t>النقد وما في حكمه في بداية السنة</t>
  </si>
  <si>
    <t>Food and Beverages</t>
  </si>
  <si>
    <t>الأغذية والمشروبات</t>
  </si>
  <si>
    <t>Trading Information</t>
  </si>
  <si>
    <t>Value Traded (JD)</t>
  </si>
  <si>
    <t>(حجم التداول (دينار</t>
  </si>
  <si>
    <t>عدد العقود المنفذة</t>
  </si>
  <si>
    <t>Market Capitalization (JD)</t>
  </si>
  <si>
    <t>(القيمة السوقية (دينار</t>
  </si>
  <si>
    <t>Assets (JD)</t>
  </si>
  <si>
    <t>(الموجودات (دينار</t>
  </si>
  <si>
    <t>Account Receivables, Net</t>
  </si>
  <si>
    <t>Notes Receivable</t>
  </si>
  <si>
    <t>بضاعة</t>
  </si>
  <si>
    <t xml:space="preserve">Long Term Investments </t>
  </si>
  <si>
    <t>Fixed Assets, Net</t>
  </si>
  <si>
    <t xml:space="preserve">Other Assets 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</si>
  <si>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</si>
  <si>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</si>
  <si>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</si>
  <si>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</si>
  <si>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</si>
  <si>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</si>
  <si>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 xml:space="preserve">بنوك دائنة 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</si>
  <si>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</si>
  <si>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</si>
  <si>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</si>
  <si>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</si>
  <si>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</si>
  <si>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اسناد قرض</t>
  </si>
  <si>
    <t xml:space="preserve">Other Liabilities </t>
  </si>
  <si>
    <t xml:space="preserve">مطلوبات أخرى </t>
  </si>
  <si>
    <t xml:space="preserve">Total Liabilities </t>
  </si>
  <si>
    <t>Shareholders Equity (JD)</t>
  </si>
  <si>
    <t>(حقوق المساهمين (دينار</t>
  </si>
  <si>
    <t>Paid-in Capital</t>
  </si>
  <si>
    <t xml:space="preserve">احتياطي إجباري </t>
  </si>
  <si>
    <t xml:space="preserve">احتياطي اختياري </t>
  </si>
  <si>
    <t>Issuance Premium</t>
  </si>
  <si>
    <t>علاوة اصدار</t>
  </si>
  <si>
    <t xml:space="preserve">التغير المتراكم في القيمةالعادلة </t>
  </si>
  <si>
    <t xml:space="preserve">أرباح ( خسائر) مدورة </t>
  </si>
  <si>
    <t xml:space="preserve">Total Liabilities &amp; Shareholders Equity 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</si>
  <si>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</si>
  <si>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</si>
  <si>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</si>
  <si>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</si>
  <si>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</si>
  <si>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</si>
  <si>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</si>
  <si>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</si>
  <si>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</si>
  <si>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</si>
  <si>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</si>
  <si>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</si>
  <si>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</si>
  <si>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</si>
  <si>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</si>
  <si>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</si>
  <si>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</si>
  <si>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</si>
  <si>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</si>
  <si>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</si>
  <si>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</si>
  <si>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</si>
  <si>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</si>
  <si>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صافي الربح قبل الضريبة والرسوم</t>
  </si>
  <si>
    <t>Income Tax ( Previous Years)</t>
  </si>
  <si>
    <t>Universities and Research Train Fees</t>
  </si>
  <si>
    <t>Board of Directors Remuniration</t>
  </si>
  <si>
    <t>مكافأة أعضاء مجلس الإدارة</t>
  </si>
  <si>
    <t>صافي الربح العائد لمساهمي الشركة</t>
  </si>
  <si>
    <t>Cash Flow (JD)</t>
  </si>
  <si>
    <t>( التدفقات النقدية (دينار</t>
  </si>
  <si>
    <t>Cash Balance (Beginning)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</si>
  <si>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</si>
  <si>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</si>
  <si>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</si>
  <si>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</si>
  <si>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</si>
  <si>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</si>
  <si>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</si>
  <si>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</si>
  <si>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</si>
  <si>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</si>
  <si>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</si>
  <si>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</si>
  <si>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</si>
  <si>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</si>
  <si>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</si>
  <si>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</si>
  <si>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</si>
  <si>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</si>
  <si>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</si>
  <si>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</si>
  <si>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</si>
  <si>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</si>
  <si>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</si>
  <si>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</si>
  <si>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</si>
  <si>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</si>
  <si>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</si>
  <si>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</si>
  <si>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</si>
  <si>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</si>
  <si>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</si>
  <si>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</si>
  <si>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</si>
  <si>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</si>
  <si>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</si>
  <si>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</si>
  <si>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</si>
  <si>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</si>
  <si>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</si>
  <si>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</si>
  <si>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</si>
  <si>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</si>
  <si>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</si>
  <si>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</si>
  <si>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</si>
  <si>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</si>
  <si>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</si>
  <si>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</si>
  <si>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</si>
  <si>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</si>
  <si>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</si>
  <si>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</si>
  <si>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عدد الأسهم المدرجة</t>
  </si>
  <si>
    <t>No. of Listed Shares</t>
  </si>
  <si>
    <t>Non-controlling Interest</t>
  </si>
  <si>
    <t>Cash Dividends</t>
  </si>
  <si>
    <t>Stock Dividends</t>
  </si>
  <si>
    <t>أرباح موزعة</t>
  </si>
  <si>
    <t>أسهم موزعة</t>
  </si>
  <si>
    <t>حقوق غير المسيطرين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</si>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</sst>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3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sz val="12"/>
      <name val="Arabic Transparent"/>
      <charset val="178"/>
    </font>
    <font>
      <sz val="10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sz val="10"/>
      <color indexed="18"/>
      <name val="Arabic Transparent"/>
      <charset val="17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/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3" fontId="2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3" fontId="21" fillId="0" borderId="12" xfId="0" applyNumberFormat="1" applyFont="1" applyBorder="1" applyAlignment="1">
      <alignment horizontal="center" vertical="center"/>
    </xf>
    <xf numFmtId="0" fontId="22" fillId="0" borderId="12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9" fillId="0" borderId="14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right" vertical="center"/>
    </xf>
    <xf numFmtId="38" fontId="21" fillId="0" borderId="11" xfId="0" applyNumberFormat="1" applyFont="1" applyBorder="1" applyAlignment="1">
      <alignment horizontal="center" vertical="center"/>
    </xf>
    <xf numFmtId="38" fontId="21" fillId="0" borderId="12" xfId="0" applyNumberFormat="1" applyFont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38" fontId="21" fillId="0" borderId="13" xfId="0" applyNumberFormat="1" applyFont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2" fillId="0" borderId="0" xfId="0" applyFont="1" applyFill="1" applyAlignment="1">
      <alignment horizontal="right" vertical="center"/>
    </xf>
    <xf numFmtId="164" fontId="19" fillId="0" borderId="0" xfId="0" applyNumberFormat="1" applyFont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2" fontId="21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21" fillId="0" borderId="16" xfId="0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8" fontId="21" fillId="0" borderId="10" xfId="0" applyNumberFormat="1" applyFont="1" applyBorder="1" applyAlignment="1">
      <alignment horizontal="center" vertical="center"/>
    </xf>
    <xf numFmtId="38" fontId="21" fillId="0" borderId="13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wrapText="1" readingOrder="2"/>
    </xf>
    <xf numFmtId="3" fontId="0" fillId="0" borderId="0" xfId="0" applyNumberFormat="1"/>
    <xf numFmtId="38" fontId="21" fillId="0" borderId="0" xfId="0" applyNumberFormat="1" applyFont="1" applyAlignment="1">
      <alignment horizontal="center" vertical="center"/>
    </xf>
    <xf numFmtId="3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7"/>
  <sheetViews>
    <sheetView tabSelected="1" workbookViewId="0">
      <selection activeCell="D2" sqref="D2"/>
    </sheetView>
  </sheetViews>
  <sheetFormatPr defaultRowHeight="15.95" customHeight="1"/>
  <cols>
    <col min="2" max="2" width="46.7109375" bestFit="1" customWidth="1"/>
    <col min="3" max="5" width="18.7109375" customWidth="1"/>
    <col min="6" max="6" width="19.28515625" customWidth="1"/>
    <col min="7" max="7" width="42.140625" bestFit="1" customWidth="1"/>
    <col min="8" max="8" width="11.140625" bestFit="1" customWidth="1"/>
    <col min="9" max="9" width="10" bestFit="1" customWidth="1"/>
  </cols>
  <sheetData>
    <row r="2" spans="2:7" ht="15.95" customHeight="1">
      <c r="B2" s="1" t="s">
        <v>63</v>
      </c>
      <c r="G2" s="1" t="s">
        <v>64</v>
      </c>
    </row>
    <row r="4" spans="2:7" ht="15.95" customHeight="1">
      <c r="B4" s="2" t="s">
        <v>65</v>
      </c>
      <c r="C4" s="3">
        <v>2019</v>
      </c>
      <c r="D4" s="3">
        <v>2018</v>
      </c>
      <c r="E4" s="3">
        <v>2017</v>
      </c>
      <c r="F4" s="3">
        <v>2016</v>
      </c>
      <c r="G4" s="4" t="s">
        <v>197</v>
      </c>
    </row>
    <row r="5" spans="2:7" ht="15.95" customHeight="1">
      <c r="B5" s="5" t="s">
        <v>66</v>
      </c>
      <c r="C5" s="57">
        <v>27584971.609999999</v>
      </c>
      <c r="D5" s="57">
        <v>5561674.6699999999</v>
      </c>
      <c r="E5" s="57">
        <v>25098351.91</v>
      </c>
      <c r="F5" s="57">
        <v>38398508.920000002</v>
      </c>
      <c r="G5" s="7" t="s">
        <v>67</v>
      </c>
    </row>
    <row r="6" spans="2:7" ht="15.95" customHeight="1">
      <c r="B6" s="8" t="s">
        <v>0</v>
      </c>
      <c r="C6" s="34">
        <v>15295442</v>
      </c>
      <c r="D6" s="34">
        <v>3148051</v>
      </c>
      <c r="E6" s="34">
        <v>11685726</v>
      </c>
      <c r="F6" s="34">
        <v>33784741</v>
      </c>
      <c r="G6" s="10" t="s">
        <v>1</v>
      </c>
    </row>
    <row r="7" spans="2:7" ht="15.95" customHeight="1">
      <c r="B7" s="8" t="s">
        <v>2</v>
      </c>
      <c r="C7" s="34">
        <v>7642</v>
      </c>
      <c r="D7" s="34">
        <v>3534</v>
      </c>
      <c r="E7" s="34">
        <v>7511</v>
      </c>
      <c r="F7" s="34">
        <v>16721</v>
      </c>
      <c r="G7" s="10" t="s">
        <v>68</v>
      </c>
    </row>
    <row r="8" spans="2:7" ht="15.95" customHeight="1">
      <c r="B8" s="8" t="s">
        <v>190</v>
      </c>
      <c r="C8" s="34">
        <v>114174217</v>
      </c>
      <c r="D8" s="34">
        <v>124674217</v>
      </c>
      <c r="E8" s="34">
        <v>121674217</v>
      </c>
      <c r="F8" s="34">
        <v>120674217</v>
      </c>
      <c r="G8" s="10" t="s">
        <v>189</v>
      </c>
    </row>
    <row r="9" spans="2:7" ht="15.95" customHeight="1">
      <c r="B9" s="11" t="s">
        <v>69</v>
      </c>
      <c r="C9" s="58">
        <v>221865998.68000001</v>
      </c>
      <c r="D9" s="58">
        <v>189180183.05000001</v>
      </c>
      <c r="E9" s="58">
        <v>192782817.30000001</v>
      </c>
      <c r="F9" s="58">
        <v>220707968.49000001</v>
      </c>
      <c r="G9" s="12" t="s">
        <v>70</v>
      </c>
    </row>
    <row r="10" spans="2:7" ht="26.1" customHeight="1">
      <c r="B10" s="13"/>
      <c r="C10" s="61"/>
      <c r="D10" s="61"/>
      <c r="E10" s="61"/>
      <c r="F10" s="14"/>
      <c r="G10" s="59" t="s">
        <v>198</v>
      </c>
    </row>
    <row r="11" spans="2:7" ht="15.95" customHeight="1">
      <c r="B11" s="13"/>
      <c r="C11" s="14"/>
      <c r="D11" s="14"/>
      <c r="E11" s="14"/>
      <c r="F11" s="14"/>
      <c r="G11" s="15"/>
    </row>
    <row r="12" spans="2:7" ht="15.95" customHeight="1">
      <c r="B12" s="2" t="s">
        <v>71</v>
      </c>
      <c r="C12" s="16"/>
      <c r="D12" s="16"/>
      <c r="E12" s="16"/>
      <c r="F12" s="16"/>
      <c r="G12" s="4" t="s">
        <v>72</v>
      </c>
    </row>
    <row r="13" spans="2:7" ht="15.95" customHeight="1">
      <c r="B13" s="5" t="s">
        <v>3</v>
      </c>
      <c r="C13" s="6">
        <v>14892236</v>
      </c>
      <c r="D13" s="6">
        <v>12237602</v>
      </c>
      <c r="E13" s="6">
        <v>16211192</v>
      </c>
      <c r="F13" s="6">
        <v>12102533</v>
      </c>
      <c r="G13" s="7" t="s">
        <v>4</v>
      </c>
    </row>
    <row r="14" spans="2:7" ht="15.95" customHeight="1">
      <c r="B14" s="8" t="s">
        <v>73</v>
      </c>
      <c r="C14" s="9">
        <v>35446860</v>
      </c>
      <c r="D14" s="9">
        <v>50551409</v>
      </c>
      <c r="E14" s="9">
        <v>49902670</v>
      </c>
      <c r="F14" s="9">
        <v>50818806</v>
      </c>
      <c r="G14" s="10" t="s">
        <v>5</v>
      </c>
    </row>
    <row r="15" spans="2:7" ht="15.95" customHeight="1">
      <c r="B15" s="17" t="s">
        <v>74</v>
      </c>
      <c r="C15" s="9">
        <v>0</v>
      </c>
      <c r="D15" s="9">
        <v>0</v>
      </c>
      <c r="E15" s="9">
        <v>0</v>
      </c>
      <c r="F15" s="9">
        <v>0</v>
      </c>
      <c r="G15" s="10" t="s">
        <v>6</v>
      </c>
    </row>
    <row r="16" spans="2:7" ht="15.95" customHeight="1">
      <c r="B16" s="17" t="s">
        <v>7</v>
      </c>
      <c r="C16" s="9">
        <v>8200393</v>
      </c>
      <c r="D16" s="9">
        <v>7200854</v>
      </c>
      <c r="E16" s="9">
        <v>8730337</v>
      </c>
      <c r="F16" s="9">
        <v>8817184</v>
      </c>
      <c r="G16" s="10" t="s">
        <v>8</v>
      </c>
    </row>
    <row r="17" spans="2:7" ht="15.95" customHeight="1">
      <c r="B17" s="17" t="s">
        <v>9</v>
      </c>
      <c r="C17" s="9">
        <v>79029</v>
      </c>
      <c r="D17" s="9">
        <v>79635</v>
      </c>
      <c r="E17" s="9">
        <v>77462</v>
      </c>
      <c r="F17" s="9">
        <v>267781</v>
      </c>
      <c r="G17" s="10" t="s">
        <v>10</v>
      </c>
    </row>
    <row r="18" spans="2:7" ht="15.95" customHeight="1">
      <c r="B18" s="17" t="s">
        <v>11</v>
      </c>
      <c r="C18" s="55">
        <v>41232601</v>
      </c>
      <c r="D18" s="55">
        <v>42456645</v>
      </c>
      <c r="E18" s="55">
        <v>42295415</v>
      </c>
      <c r="F18" s="55">
        <v>39617642</v>
      </c>
      <c r="G18" s="10" t="s">
        <v>75</v>
      </c>
    </row>
    <row r="19" spans="2:7" ht="15.95" customHeight="1">
      <c r="B19" s="17" t="s">
        <v>12</v>
      </c>
      <c r="C19" s="9">
        <v>1441380</v>
      </c>
      <c r="D19" s="9">
        <v>1460067</v>
      </c>
      <c r="E19" s="9">
        <v>1309093</v>
      </c>
      <c r="F19" s="9">
        <v>1136720</v>
      </c>
      <c r="G19" s="10" t="s">
        <v>13</v>
      </c>
    </row>
    <row r="20" spans="2:7" ht="15.95" customHeight="1">
      <c r="B20" s="8" t="s">
        <v>14</v>
      </c>
      <c r="C20" s="9">
        <v>112328818</v>
      </c>
      <c r="D20" s="9">
        <v>124630796</v>
      </c>
      <c r="E20" s="9">
        <v>128724668</v>
      </c>
      <c r="F20" s="9">
        <v>122767326</v>
      </c>
      <c r="G20" s="10" t="s">
        <v>15</v>
      </c>
    </row>
    <row r="21" spans="2:7" ht="15.95" customHeight="1">
      <c r="B21" s="8" t="s">
        <v>76</v>
      </c>
      <c r="C21" s="9">
        <v>15441589</v>
      </c>
      <c r="D21" s="9">
        <v>39785837</v>
      </c>
      <c r="E21" s="9">
        <v>39240827</v>
      </c>
      <c r="F21" s="9">
        <v>40677617</v>
      </c>
      <c r="G21" s="10" t="s">
        <v>16</v>
      </c>
    </row>
    <row r="22" spans="2:7" ht="15.95" customHeight="1">
      <c r="B22" s="8" t="s">
        <v>77</v>
      </c>
      <c r="C22" s="9">
        <v>137558344</v>
      </c>
      <c r="D22" s="9">
        <v>132317793</v>
      </c>
      <c r="E22" s="9">
        <v>136221106</v>
      </c>
      <c r="F22" s="9">
        <v>133365963</v>
      </c>
      <c r="G22" s="10" t="s">
        <v>17</v>
      </c>
    </row>
    <row r="23" spans="2:7" ht="15.95" customHeight="1">
      <c r="B23" s="8" t="s">
        <v>18</v>
      </c>
      <c r="C23" s="9">
        <v>10181365</v>
      </c>
      <c r="D23" s="9">
        <v>8486488</v>
      </c>
      <c r="E23" s="9">
        <v>0</v>
      </c>
      <c r="F23" s="9">
        <v>0</v>
      </c>
      <c r="G23" s="10" t="s">
        <v>19</v>
      </c>
    </row>
    <row r="24" spans="2:7" ht="15.95" customHeight="1">
      <c r="B24" s="8" t="s">
        <v>20</v>
      </c>
      <c r="C24" s="9">
        <v>2726302</v>
      </c>
      <c r="D24" s="9">
        <v>1720844</v>
      </c>
      <c r="E24" s="9">
        <v>0</v>
      </c>
      <c r="F24" s="9">
        <v>0</v>
      </c>
      <c r="G24" s="10" t="s">
        <v>21</v>
      </c>
    </row>
    <row r="25" spans="2:7" ht="15.95" customHeight="1">
      <c r="B25" s="8" t="s">
        <v>22</v>
      </c>
      <c r="C25" s="56">
        <v>150466011</v>
      </c>
      <c r="D25" s="56">
        <v>142525125</v>
      </c>
      <c r="E25" s="56">
        <v>136221106</v>
      </c>
      <c r="F25" s="56">
        <v>133365963</v>
      </c>
      <c r="G25" s="10" t="s">
        <v>23</v>
      </c>
    </row>
    <row r="26" spans="2:7" ht="15.95" customHeight="1">
      <c r="B26" s="8" t="s">
        <v>78</v>
      </c>
      <c r="C26" s="9">
        <v>22037244</v>
      </c>
      <c r="D26" s="9">
        <v>9541567</v>
      </c>
      <c r="E26" s="9">
        <v>9207469</v>
      </c>
      <c r="F26" s="9">
        <v>9719421</v>
      </c>
      <c r="G26" s="10" t="s">
        <v>24</v>
      </c>
    </row>
    <row r="27" spans="2:7" ht="15.95" customHeight="1">
      <c r="B27" s="18" t="s">
        <v>25</v>
      </c>
      <c r="C27" s="54">
        <v>300273662</v>
      </c>
      <c r="D27" s="54">
        <v>316483325</v>
      </c>
      <c r="E27" s="54">
        <v>313394070</v>
      </c>
      <c r="F27" s="54">
        <v>306530327</v>
      </c>
      <c r="G27" s="19" t="s">
        <v>26</v>
      </c>
    </row>
    <row r="28" spans="2:7" ht="15.95" customHeight="1">
      <c r="B28" s="13"/>
      <c r="C28" s="20"/>
      <c r="D28" s="20"/>
      <c r="E28" s="20"/>
      <c r="F28" s="20"/>
      <c r="G28" s="21"/>
    </row>
    <row r="29" spans="2:7" ht="15.95" customHeight="1">
      <c r="B29" s="22"/>
      <c r="C29" s="20"/>
      <c r="D29" s="20"/>
      <c r="E29" s="20"/>
      <c r="F29" s="20"/>
      <c r="G29" s="21"/>
    </row>
    <row r="30" spans="2:7" ht="15.95" customHeight="1">
      <c r="B30" s="23" t="s">
        <v>79</v>
      </c>
      <c r="C30" s="24"/>
      <c r="D30" s="24"/>
      <c r="E30" s="24"/>
      <c r="F30" s="24"/>
      <c r="G30" s="25" t="s">
        <v>80</v>
      </c>
    </row>
    <row r="31" spans="2:7" ht="15.95" customHeight="1">
      <c r="B31" s="2" t="s">
        <v>81</v>
      </c>
      <c r="C31" s="24"/>
      <c r="D31" s="24"/>
      <c r="E31" s="24"/>
      <c r="F31" s="24"/>
      <c r="G31" s="4" t="s">
        <v>82</v>
      </c>
    </row>
    <row r="32" spans="2:7" ht="15.95" customHeight="1">
      <c r="B32" s="5" t="s">
        <v>83</v>
      </c>
      <c r="C32" s="6">
        <v>31080033</v>
      </c>
      <c r="D32" s="6">
        <v>29143910</v>
      </c>
      <c r="E32" s="6">
        <v>24618172</v>
      </c>
      <c r="F32" s="6">
        <v>23132078</v>
      </c>
      <c r="G32" s="7" t="s">
        <v>84</v>
      </c>
    </row>
    <row r="33" spans="2:7" ht="15.95" customHeight="1">
      <c r="B33" s="8" t="s">
        <v>27</v>
      </c>
      <c r="C33" s="9">
        <v>3954072</v>
      </c>
      <c r="D33" s="9">
        <v>4925059</v>
      </c>
      <c r="E33" s="9">
        <v>3883453</v>
      </c>
      <c r="F33" s="9">
        <v>3482565</v>
      </c>
      <c r="G33" s="10" t="s">
        <v>85</v>
      </c>
    </row>
    <row r="34" spans="2:7" ht="15.95" customHeight="1">
      <c r="B34" s="8" t="s">
        <v>28</v>
      </c>
      <c r="C34" s="9">
        <v>3563263</v>
      </c>
      <c r="D34" s="9">
        <v>3796321</v>
      </c>
      <c r="E34" s="9">
        <v>3530107</v>
      </c>
      <c r="F34" s="9">
        <v>5906948</v>
      </c>
      <c r="G34" s="10" t="s">
        <v>29</v>
      </c>
    </row>
    <row r="35" spans="2:7" ht="15.95" customHeight="1">
      <c r="B35" s="8" t="s">
        <v>30</v>
      </c>
      <c r="C35" s="9">
        <v>10993115</v>
      </c>
      <c r="D35" s="9">
        <v>7870898</v>
      </c>
      <c r="E35" s="9">
        <v>6292203</v>
      </c>
      <c r="F35" s="9">
        <v>5372202</v>
      </c>
      <c r="G35" s="10" t="s">
        <v>86</v>
      </c>
    </row>
    <row r="36" spans="2:7" ht="15.95" customHeight="1">
      <c r="B36" s="8" t="s">
        <v>87</v>
      </c>
      <c r="C36" s="9">
        <v>64889373</v>
      </c>
      <c r="D36" s="9">
        <v>59875008</v>
      </c>
      <c r="E36" s="9">
        <v>50331239</v>
      </c>
      <c r="F36" s="9">
        <v>51191086</v>
      </c>
      <c r="G36" s="10" t="s">
        <v>88</v>
      </c>
    </row>
    <row r="37" spans="2:7" ht="15.95" customHeight="1">
      <c r="B37" s="8" t="s">
        <v>89</v>
      </c>
      <c r="C37" s="55">
        <v>26233695</v>
      </c>
      <c r="D37" s="55">
        <v>28707787</v>
      </c>
      <c r="E37" s="55">
        <v>17641281</v>
      </c>
      <c r="F37" s="55">
        <v>19309087</v>
      </c>
      <c r="G37" s="10" t="s">
        <v>90</v>
      </c>
    </row>
    <row r="38" spans="2:7" ht="15.95" customHeight="1">
      <c r="B38" s="8" t="s">
        <v>32</v>
      </c>
      <c r="C38" s="9">
        <v>0</v>
      </c>
      <c r="D38" s="9">
        <v>0</v>
      </c>
      <c r="E38" s="9">
        <v>0</v>
      </c>
      <c r="F38" s="9">
        <v>0</v>
      </c>
      <c r="G38" s="10" t="s">
        <v>91</v>
      </c>
    </row>
    <row r="39" spans="2:7" ht="15.95" customHeight="1">
      <c r="B39" s="8" t="s">
        <v>92</v>
      </c>
      <c r="C39" s="9">
        <v>36490204</v>
      </c>
      <c r="D39" s="9">
        <v>29900947</v>
      </c>
      <c r="E39" s="9">
        <v>33979666</v>
      </c>
      <c r="F39" s="9">
        <v>27780431</v>
      </c>
      <c r="G39" s="10" t="s">
        <v>93</v>
      </c>
    </row>
    <row r="40" spans="2:7" ht="15.95" customHeight="1">
      <c r="B40" s="26" t="s">
        <v>94</v>
      </c>
      <c r="C40" s="54">
        <v>127613272</v>
      </c>
      <c r="D40" s="54">
        <v>118483742</v>
      </c>
      <c r="E40" s="54">
        <v>101952186</v>
      </c>
      <c r="F40" s="54">
        <v>98280604</v>
      </c>
      <c r="G40" s="27" t="s">
        <v>31</v>
      </c>
    </row>
    <row r="41" spans="2:7" ht="15.95" customHeight="1">
      <c r="B41" s="28"/>
      <c r="C41" s="29"/>
      <c r="D41" s="29"/>
      <c r="E41" s="29"/>
      <c r="F41" s="29"/>
      <c r="G41" s="30"/>
    </row>
    <row r="42" spans="2:7" ht="15.95" customHeight="1">
      <c r="B42" s="2" t="s">
        <v>95</v>
      </c>
      <c r="C42" s="24"/>
      <c r="D42" s="24"/>
      <c r="E42" s="24"/>
      <c r="F42" s="24"/>
      <c r="G42" s="4" t="s">
        <v>96</v>
      </c>
    </row>
    <row r="43" spans="2:7" ht="15.95" customHeight="1">
      <c r="B43" s="5" t="s">
        <v>33</v>
      </c>
      <c r="C43" s="6">
        <v>114174217</v>
      </c>
      <c r="D43" s="6">
        <v>124674217</v>
      </c>
      <c r="E43" s="6">
        <v>121674217</v>
      </c>
      <c r="F43" s="6">
        <v>120674217</v>
      </c>
      <c r="G43" s="7" t="s">
        <v>34</v>
      </c>
    </row>
    <row r="44" spans="2:7" ht="15.95" customHeight="1">
      <c r="B44" s="8" t="s">
        <v>35</v>
      </c>
      <c r="C44" s="9">
        <v>114174217</v>
      </c>
      <c r="D44" s="9">
        <v>124674217</v>
      </c>
      <c r="E44" s="9">
        <v>121674217</v>
      </c>
      <c r="F44" s="9">
        <v>120674217</v>
      </c>
      <c r="G44" s="10" t="s">
        <v>36</v>
      </c>
    </row>
    <row r="45" spans="2:7" ht="15.95" customHeight="1">
      <c r="B45" s="8" t="s">
        <v>97</v>
      </c>
      <c r="C45" s="9">
        <v>114174217</v>
      </c>
      <c r="D45" s="9">
        <v>124674217</v>
      </c>
      <c r="E45" s="9">
        <v>121674217</v>
      </c>
      <c r="F45" s="9">
        <v>120674217</v>
      </c>
      <c r="G45" s="10" t="s">
        <v>37</v>
      </c>
    </row>
    <row r="46" spans="2:7" ht="15.95" customHeight="1">
      <c r="B46" s="8" t="s">
        <v>38</v>
      </c>
      <c r="C46" s="9">
        <v>18723783</v>
      </c>
      <c r="D46" s="9">
        <v>19848173</v>
      </c>
      <c r="E46" s="9">
        <v>18665430</v>
      </c>
      <c r="F46" s="9">
        <v>17654313</v>
      </c>
      <c r="G46" s="10" t="s">
        <v>98</v>
      </c>
    </row>
    <row r="47" spans="2:7" ht="15.95" customHeight="1">
      <c r="B47" s="8" t="s">
        <v>39</v>
      </c>
      <c r="C47" s="9">
        <v>3024292</v>
      </c>
      <c r="D47" s="9">
        <v>3024292</v>
      </c>
      <c r="E47" s="9">
        <v>3024292</v>
      </c>
      <c r="F47" s="9">
        <v>3024292</v>
      </c>
      <c r="G47" s="10" t="s">
        <v>99</v>
      </c>
    </row>
    <row r="48" spans="2:7" ht="15.95" customHeight="1">
      <c r="B48" s="8" t="s">
        <v>40</v>
      </c>
      <c r="C48" s="55">
        <v>-2463786</v>
      </c>
      <c r="D48" s="55">
        <v>-2463786</v>
      </c>
      <c r="E48" s="55">
        <v>0</v>
      </c>
      <c r="F48" s="55">
        <v>0</v>
      </c>
      <c r="G48" s="10" t="s">
        <v>41</v>
      </c>
    </row>
    <row r="49" spans="2:8" ht="15.95" customHeight="1">
      <c r="B49" s="8" t="s">
        <v>100</v>
      </c>
      <c r="C49" s="9">
        <v>1345417</v>
      </c>
      <c r="D49" s="9">
        <v>1345417</v>
      </c>
      <c r="E49" s="9">
        <v>1345417</v>
      </c>
      <c r="F49" s="9">
        <v>1345417</v>
      </c>
      <c r="G49" s="10" t="s">
        <v>101</v>
      </c>
    </row>
    <row r="50" spans="2:8" ht="15.95" customHeight="1">
      <c r="B50" s="8" t="s">
        <v>42</v>
      </c>
      <c r="C50" s="9">
        <v>0</v>
      </c>
      <c r="D50" s="9">
        <v>0</v>
      </c>
      <c r="E50" s="9">
        <v>0</v>
      </c>
      <c r="F50" s="9">
        <v>1571532</v>
      </c>
      <c r="G50" s="10" t="s">
        <v>43</v>
      </c>
    </row>
    <row r="51" spans="2:8" ht="15.95" customHeight="1">
      <c r="B51" s="8" t="s">
        <v>44</v>
      </c>
      <c r="C51" s="55">
        <v>0</v>
      </c>
      <c r="D51" s="55">
        <v>0</v>
      </c>
      <c r="E51" s="55">
        <v>0</v>
      </c>
      <c r="F51" s="55">
        <v>0</v>
      </c>
      <c r="G51" s="10" t="s">
        <v>45</v>
      </c>
      <c r="H51" s="60"/>
    </row>
    <row r="52" spans="2:8" ht="15.95" customHeight="1">
      <c r="B52" s="8" t="s">
        <v>192</v>
      </c>
      <c r="C52" s="9">
        <v>6340000</v>
      </c>
      <c r="D52" s="9">
        <v>6620000</v>
      </c>
      <c r="E52" s="9">
        <v>6252500</v>
      </c>
      <c r="F52" s="9">
        <v>4832500</v>
      </c>
      <c r="G52" s="10" t="s">
        <v>194</v>
      </c>
    </row>
    <row r="53" spans="2:8" ht="15.95" customHeight="1">
      <c r="B53" s="8" t="s">
        <v>193</v>
      </c>
      <c r="C53" s="9">
        <v>0</v>
      </c>
      <c r="D53" s="9">
        <v>0</v>
      </c>
      <c r="E53" s="9">
        <v>0</v>
      </c>
      <c r="F53" s="9"/>
      <c r="G53" s="10" t="s">
        <v>195</v>
      </c>
    </row>
    <row r="54" spans="2:8" ht="15.95" customHeight="1">
      <c r="B54" s="8" t="s">
        <v>46</v>
      </c>
      <c r="C54" s="9">
        <v>1092530</v>
      </c>
      <c r="D54" s="9">
        <v>10741785</v>
      </c>
      <c r="E54" s="9">
        <v>11569105</v>
      </c>
      <c r="F54" s="9">
        <v>14268557</v>
      </c>
      <c r="G54" s="10" t="s">
        <v>102</v>
      </c>
    </row>
    <row r="55" spans="2:8" ht="15.95" customHeight="1">
      <c r="B55" s="8" t="s">
        <v>47</v>
      </c>
      <c r="C55" s="9">
        <v>30416948</v>
      </c>
      <c r="D55" s="9">
        <v>34202496</v>
      </c>
      <c r="E55" s="9">
        <v>47619158</v>
      </c>
      <c r="F55" s="9">
        <v>46624766</v>
      </c>
      <c r="G55" s="10" t="s">
        <v>103</v>
      </c>
    </row>
    <row r="56" spans="2:8" ht="15.95" customHeight="1">
      <c r="B56" s="8" t="s">
        <v>48</v>
      </c>
      <c r="C56" s="9">
        <v>172653401</v>
      </c>
      <c r="D56" s="9">
        <v>197992594</v>
      </c>
      <c r="E56" s="9">
        <v>210150119</v>
      </c>
      <c r="F56" s="9">
        <v>206852530</v>
      </c>
      <c r="G56" s="10" t="s">
        <v>49</v>
      </c>
    </row>
    <row r="57" spans="2:8" ht="15.95" customHeight="1">
      <c r="B57" s="31" t="s">
        <v>191</v>
      </c>
      <c r="C57" s="55">
        <v>6989</v>
      </c>
      <c r="D57" s="55">
        <v>6989</v>
      </c>
      <c r="E57" s="55">
        <v>1291765</v>
      </c>
      <c r="F57" s="55">
        <v>1397193</v>
      </c>
      <c r="G57" s="32" t="s">
        <v>196</v>
      </c>
    </row>
    <row r="58" spans="2:8" ht="15.95" customHeight="1">
      <c r="B58" s="11" t="s">
        <v>104</v>
      </c>
      <c r="C58" s="54">
        <v>300273662</v>
      </c>
      <c r="D58" s="54">
        <v>316483325</v>
      </c>
      <c r="E58" s="54">
        <v>313394070</v>
      </c>
      <c r="F58" s="54">
        <v>306530327</v>
      </c>
      <c r="G58" s="12" t="s">
        <v>50</v>
      </c>
    </row>
    <row r="59" spans="2:8" ht="15.95" customHeight="1">
      <c r="C59" s="60"/>
      <c r="D59" s="60"/>
    </row>
    <row r="61" spans="2:8" ht="15.95" customHeight="1">
      <c r="B61" s="2" t="s">
        <v>105</v>
      </c>
      <c r="C61" s="24"/>
      <c r="D61" s="24"/>
      <c r="E61" s="24"/>
      <c r="F61" s="24"/>
      <c r="G61" s="4" t="s">
        <v>106</v>
      </c>
    </row>
    <row r="62" spans="2:8" ht="15.95" customHeight="1">
      <c r="B62" s="5" t="s">
        <v>107</v>
      </c>
      <c r="C62" s="33">
        <v>234358093</v>
      </c>
      <c r="D62" s="33">
        <v>255122346</v>
      </c>
      <c r="E62" s="33">
        <v>218590728</v>
      </c>
      <c r="F62" s="33">
        <v>209760674</v>
      </c>
      <c r="G62" s="7" t="s">
        <v>108</v>
      </c>
    </row>
    <row r="63" spans="2:8" ht="15.95" customHeight="1">
      <c r="B63" s="8" t="s">
        <v>109</v>
      </c>
      <c r="C63" s="9">
        <v>187280835</v>
      </c>
      <c r="D63" s="9">
        <v>216926795</v>
      </c>
      <c r="E63" s="9">
        <v>179930254</v>
      </c>
      <c r="F63" s="9">
        <v>179076256</v>
      </c>
      <c r="G63" s="10" t="s">
        <v>110</v>
      </c>
    </row>
    <row r="64" spans="2:8" ht="15.95" customHeight="1">
      <c r="B64" s="8" t="s">
        <v>51</v>
      </c>
      <c r="C64" s="9">
        <v>47077258</v>
      </c>
      <c r="D64" s="9">
        <v>38195551</v>
      </c>
      <c r="E64" s="9">
        <v>38660474</v>
      </c>
      <c r="F64" s="9">
        <v>30684418</v>
      </c>
      <c r="G64" s="10" t="s">
        <v>111</v>
      </c>
    </row>
    <row r="65" spans="2:7" ht="15.95" customHeight="1">
      <c r="B65" s="8" t="s">
        <v>112</v>
      </c>
      <c r="C65" s="9">
        <v>13078970</v>
      </c>
      <c r="D65" s="9">
        <v>12591686</v>
      </c>
      <c r="E65" s="9">
        <v>11525293</v>
      </c>
      <c r="F65" s="9">
        <v>11995861</v>
      </c>
      <c r="G65" s="10" t="s">
        <v>113</v>
      </c>
    </row>
    <row r="66" spans="2:7" ht="15.95" customHeight="1">
      <c r="B66" s="8" t="s">
        <v>114</v>
      </c>
      <c r="C66" s="9">
        <v>20878560</v>
      </c>
      <c r="D66" s="9">
        <v>19686938</v>
      </c>
      <c r="E66" s="9">
        <v>19069680</v>
      </c>
      <c r="F66" s="9">
        <v>17591768</v>
      </c>
      <c r="G66" s="10" t="s">
        <v>52</v>
      </c>
    </row>
    <row r="67" spans="2:7" ht="15.95" customHeight="1">
      <c r="B67" s="8" t="s">
        <v>115</v>
      </c>
      <c r="C67" s="9">
        <v>12125356</v>
      </c>
      <c r="D67" s="9">
        <v>11574296</v>
      </c>
      <c r="E67" s="9">
        <v>10963011</v>
      </c>
      <c r="F67" s="9">
        <v>10848928</v>
      </c>
      <c r="G67" s="10" t="s">
        <v>116</v>
      </c>
    </row>
    <row r="68" spans="2:7" ht="15.95" customHeight="1">
      <c r="B68" s="8" t="s">
        <v>117</v>
      </c>
      <c r="C68" s="55">
        <v>7040453</v>
      </c>
      <c r="D68" s="55">
        <v>3451966</v>
      </c>
      <c r="E68" s="55">
        <v>3289726</v>
      </c>
      <c r="F68" s="55">
        <v>3406529</v>
      </c>
      <c r="G68" s="10" t="s">
        <v>118</v>
      </c>
    </row>
    <row r="69" spans="2:7" ht="15.95" customHeight="1">
      <c r="B69" s="8" t="s">
        <v>119</v>
      </c>
      <c r="C69" s="9">
        <v>6079275</v>
      </c>
      <c r="D69" s="9">
        <v>2464961</v>
      </c>
      <c r="E69" s="9">
        <v>4775775</v>
      </c>
      <c r="F69" s="9">
        <v>-2309740</v>
      </c>
      <c r="G69" s="10" t="s">
        <v>120</v>
      </c>
    </row>
    <row r="70" spans="2:7" ht="15.95" customHeight="1">
      <c r="B70" s="8" t="s">
        <v>121</v>
      </c>
      <c r="C70" s="9">
        <v>4210033</v>
      </c>
      <c r="D70" s="9">
        <v>3395846</v>
      </c>
      <c r="E70" s="9">
        <v>8222324</v>
      </c>
      <c r="F70" s="9">
        <v>5376574</v>
      </c>
      <c r="G70" s="10" t="s">
        <v>122</v>
      </c>
    </row>
    <row r="71" spans="2:7" ht="15.95" customHeight="1">
      <c r="B71" s="8" t="s">
        <v>123</v>
      </c>
      <c r="C71" s="55">
        <v>736423</v>
      </c>
      <c r="D71" s="55">
        <v>716287</v>
      </c>
      <c r="E71" s="55">
        <v>36778</v>
      </c>
      <c r="F71" s="55">
        <v>770680</v>
      </c>
      <c r="G71" s="10" t="s">
        <v>124</v>
      </c>
    </row>
    <row r="72" spans="2:7" ht="15.95" customHeight="1">
      <c r="B72" s="8" t="s">
        <v>53</v>
      </c>
      <c r="C72" s="9">
        <v>9552885</v>
      </c>
      <c r="D72" s="9">
        <v>5144520</v>
      </c>
      <c r="E72" s="9">
        <v>12961321</v>
      </c>
      <c r="F72" s="9">
        <v>2296154</v>
      </c>
      <c r="G72" s="10" t="s">
        <v>125</v>
      </c>
    </row>
    <row r="73" spans="2:7" ht="15.95" customHeight="1">
      <c r="B73" s="8" t="s">
        <v>126</v>
      </c>
      <c r="C73" s="9">
        <v>1669608</v>
      </c>
      <c r="D73" s="9">
        <v>1445469</v>
      </c>
      <c r="E73" s="9">
        <v>1100157</v>
      </c>
      <c r="F73" s="9">
        <v>1390316</v>
      </c>
      <c r="G73" s="10" t="s">
        <v>127</v>
      </c>
    </row>
    <row r="74" spans="2:7" ht="15.95" customHeight="1">
      <c r="B74" s="8" t="s">
        <v>54</v>
      </c>
      <c r="C74" s="9">
        <v>7883277</v>
      </c>
      <c r="D74" s="9">
        <v>3699051</v>
      </c>
      <c r="E74" s="9">
        <v>11861164</v>
      </c>
      <c r="F74" s="9">
        <v>905838</v>
      </c>
      <c r="G74" s="35" t="s">
        <v>128</v>
      </c>
    </row>
    <row r="75" spans="2:7" ht="15.95" customHeight="1">
      <c r="B75" s="8" t="s">
        <v>55</v>
      </c>
      <c r="C75" s="9">
        <v>1597253</v>
      </c>
      <c r="D75" s="9">
        <v>737646</v>
      </c>
      <c r="E75" s="9">
        <v>1207914</v>
      </c>
      <c r="F75" s="9">
        <v>1389708</v>
      </c>
      <c r="G75" s="35" t="s">
        <v>56</v>
      </c>
    </row>
    <row r="76" spans="2:7" ht="15.95" customHeight="1">
      <c r="B76" s="8" t="s">
        <v>129</v>
      </c>
      <c r="C76" s="9">
        <v>0</v>
      </c>
      <c r="D76" s="9">
        <v>0</v>
      </c>
      <c r="E76" s="9">
        <v>0</v>
      </c>
      <c r="F76" s="9">
        <v>0</v>
      </c>
      <c r="G76" s="35" t="s">
        <v>57</v>
      </c>
    </row>
    <row r="77" spans="2:7" ht="15.95" customHeight="1">
      <c r="B77" s="8" t="s">
        <v>130</v>
      </c>
      <c r="C77" s="55">
        <v>0</v>
      </c>
      <c r="D77" s="55">
        <v>0</v>
      </c>
      <c r="E77" s="55">
        <v>0</v>
      </c>
      <c r="F77" s="55">
        <v>0</v>
      </c>
      <c r="G77" s="35" t="s">
        <v>58</v>
      </c>
    </row>
    <row r="78" spans="2:7" ht="15.95" customHeight="1">
      <c r="B78" s="8" t="s">
        <v>131</v>
      </c>
      <c r="C78" s="55">
        <v>145833</v>
      </c>
      <c r="D78" s="55">
        <v>191654</v>
      </c>
      <c r="E78" s="55">
        <v>190999</v>
      </c>
      <c r="F78" s="55">
        <v>160825</v>
      </c>
      <c r="G78" s="35" t="s">
        <v>132</v>
      </c>
    </row>
    <row r="79" spans="2:7" ht="15.95" customHeight="1">
      <c r="B79" s="8" t="s">
        <v>59</v>
      </c>
      <c r="C79" s="9">
        <v>6140191</v>
      </c>
      <c r="D79" s="9">
        <v>2769751</v>
      </c>
      <c r="E79" s="9">
        <v>10462251</v>
      </c>
      <c r="F79" s="9">
        <v>-644695</v>
      </c>
      <c r="G79" s="35" t="s">
        <v>60</v>
      </c>
    </row>
    <row r="80" spans="2:7" ht="15.95" customHeight="1">
      <c r="B80" s="31" t="s">
        <v>191</v>
      </c>
      <c r="C80" s="9">
        <v>0</v>
      </c>
      <c r="D80" s="9">
        <v>0</v>
      </c>
      <c r="E80" s="9">
        <v>107064</v>
      </c>
      <c r="F80" s="9">
        <v>169463</v>
      </c>
      <c r="G80" s="32" t="s">
        <v>196</v>
      </c>
    </row>
    <row r="81" spans="2:7" ht="15.95" customHeight="1">
      <c r="B81" s="11" t="s">
        <v>61</v>
      </c>
      <c r="C81" s="54">
        <v>6140191</v>
      </c>
      <c r="D81" s="54">
        <v>2769751</v>
      </c>
      <c r="E81" s="54">
        <v>10355187</v>
      </c>
      <c r="F81" s="54">
        <v>-814158</v>
      </c>
      <c r="G81" s="37" t="s">
        <v>133</v>
      </c>
    </row>
    <row r="82" spans="2:7" ht="15.95" customHeight="1">
      <c r="B82" s="13"/>
      <c r="C82" s="20"/>
      <c r="D82" s="20"/>
      <c r="E82" s="20"/>
      <c r="F82" s="20"/>
      <c r="G82" s="38"/>
    </row>
    <row r="83" spans="2:7" ht="15.95" customHeight="1">
      <c r="B83" s="13"/>
      <c r="C83" s="20"/>
      <c r="D83" s="20"/>
      <c r="E83" s="20"/>
      <c r="F83" s="20"/>
      <c r="G83" s="38"/>
    </row>
    <row r="84" spans="2:7" ht="15.95" customHeight="1">
      <c r="B84" s="2" t="s">
        <v>134</v>
      </c>
      <c r="C84" s="39"/>
      <c r="D84" s="39"/>
      <c r="E84" s="39"/>
      <c r="F84" s="39"/>
      <c r="G84" s="4" t="s">
        <v>135</v>
      </c>
    </row>
    <row r="85" spans="2:7" ht="15.95" customHeight="1">
      <c r="B85" s="5" t="s">
        <v>136</v>
      </c>
      <c r="C85" s="57">
        <v>11722068</v>
      </c>
      <c r="D85" s="57">
        <v>18027606</v>
      </c>
      <c r="E85" s="57">
        <v>12057520</v>
      </c>
      <c r="F85" s="57">
        <v>17205835</v>
      </c>
      <c r="G85" s="7" t="s">
        <v>62</v>
      </c>
    </row>
    <row r="86" spans="2:7" ht="15.95" customHeight="1">
      <c r="B86" s="8" t="s">
        <v>137</v>
      </c>
      <c r="C86" s="34">
        <v>30321747</v>
      </c>
      <c r="D86" s="34">
        <v>187668</v>
      </c>
      <c r="E86" s="34">
        <v>26324458</v>
      </c>
      <c r="F86" s="34">
        <v>9961739</v>
      </c>
      <c r="G86" s="10" t="s">
        <v>138</v>
      </c>
    </row>
    <row r="87" spans="2:7" ht="15.95" customHeight="1">
      <c r="B87" s="8" t="s">
        <v>139</v>
      </c>
      <c r="C87" s="34">
        <v>-20362500</v>
      </c>
      <c r="D87" s="34">
        <v>-21382444</v>
      </c>
      <c r="E87" s="34">
        <v>-15622560</v>
      </c>
      <c r="F87" s="34">
        <v>-24469199</v>
      </c>
      <c r="G87" s="10" t="s">
        <v>140</v>
      </c>
    </row>
    <row r="88" spans="2:7" ht="15.95" customHeight="1">
      <c r="B88" s="8" t="s">
        <v>141</v>
      </c>
      <c r="C88" s="34">
        <v>-7298309</v>
      </c>
      <c r="D88" s="34">
        <v>14988648</v>
      </c>
      <c r="E88" s="34">
        <v>-6883943</v>
      </c>
      <c r="F88" s="34">
        <v>9404158</v>
      </c>
      <c r="G88" s="10" t="s">
        <v>142</v>
      </c>
    </row>
    <row r="89" spans="2:7" ht="15.95" customHeight="1">
      <c r="B89" s="18" t="s">
        <v>143</v>
      </c>
      <c r="C89" s="36">
        <v>14383006</v>
      </c>
      <c r="D89" s="58">
        <v>11821478</v>
      </c>
      <c r="E89" s="58">
        <v>15875475</v>
      </c>
      <c r="F89" s="58">
        <v>12102533</v>
      </c>
      <c r="G89" s="19" t="s">
        <v>144</v>
      </c>
    </row>
    <row r="90" spans="2:7" ht="15.95" customHeight="1">
      <c r="C90" s="62"/>
      <c r="D90" s="62"/>
    </row>
    <row r="92" spans="2:7" ht="15.95" customHeight="1">
      <c r="B92" s="2" t="s">
        <v>145</v>
      </c>
      <c r="C92" s="3"/>
      <c r="D92" s="3"/>
      <c r="E92" s="3"/>
      <c r="F92" s="3"/>
      <c r="G92" s="4" t="s">
        <v>146</v>
      </c>
    </row>
    <row r="93" spans="2:7" ht="15.95" customHeight="1">
      <c r="B93" s="5" t="s">
        <v>147</v>
      </c>
      <c r="C93" s="40">
        <f>+C6*100/C8</f>
        <v>13.396581471629448</v>
      </c>
      <c r="D93" s="40">
        <f>+D6*100/D8</f>
        <v>2.5250216730857833</v>
      </c>
      <c r="E93" s="40">
        <v>9.6041102939663876</v>
      </c>
      <c r="F93" s="40">
        <v>27.996652342065744</v>
      </c>
      <c r="G93" s="7" t="s">
        <v>148</v>
      </c>
    </row>
    <row r="94" spans="2:7" ht="15.95" customHeight="1">
      <c r="B94" s="8" t="s">
        <v>149</v>
      </c>
      <c r="C94" s="41">
        <f>+C81/C8</f>
        <v>5.3779138244495255E-2</v>
      </c>
      <c r="D94" s="41">
        <f>+D81/D8</f>
        <v>2.2215908522609771E-2</v>
      </c>
      <c r="E94" s="41">
        <v>8.5105844568533359E-2</v>
      </c>
      <c r="F94" s="41">
        <v>-6.7467435898092461E-3</v>
      </c>
      <c r="G94" s="10" t="s">
        <v>150</v>
      </c>
    </row>
    <row r="95" spans="2:7" ht="15.95" customHeight="1">
      <c r="B95" s="8" t="s">
        <v>151</v>
      </c>
      <c r="C95" s="41">
        <f>+C52/C8</f>
        <v>5.5529174331889662E-2</v>
      </c>
      <c r="D95" s="41">
        <f>+D52/D8</f>
        <v>5.3098388418192352E-2</v>
      </c>
      <c r="E95" s="41">
        <v>5.1387221994615345E-2</v>
      </c>
      <c r="F95" s="41">
        <v>4.0045836800416117E-2</v>
      </c>
      <c r="G95" s="10" t="s">
        <v>152</v>
      </c>
    </row>
    <row r="96" spans="2:7" ht="15.95" customHeight="1">
      <c r="B96" s="8" t="s">
        <v>153</v>
      </c>
      <c r="C96" s="41">
        <f>+C56/C8</f>
        <v>1.5121925556975793</v>
      </c>
      <c r="D96" s="41">
        <f>+D56/D8</f>
        <v>1.5880797069694048</v>
      </c>
      <c r="E96" s="41">
        <v>1.7271540691320002</v>
      </c>
      <c r="F96" s="41">
        <v>1.7141402293084693</v>
      </c>
      <c r="G96" s="10" t="s">
        <v>154</v>
      </c>
    </row>
    <row r="97" spans="2:7" ht="15.95" customHeight="1">
      <c r="B97" s="8" t="s">
        <v>155</v>
      </c>
      <c r="C97" s="41">
        <f>+C9/C81</f>
        <v>36.133403452759048</v>
      </c>
      <c r="D97" s="41">
        <f>+D9/D81</f>
        <v>68.302234767674065</v>
      </c>
      <c r="E97" s="41">
        <v>18.617029059929099</v>
      </c>
      <c r="F97" s="41">
        <v>-271.08739150140394</v>
      </c>
      <c r="G97" s="10" t="s">
        <v>156</v>
      </c>
    </row>
    <row r="98" spans="2:7" ht="15.95" customHeight="1">
      <c r="B98" s="8" t="s">
        <v>157</v>
      </c>
      <c r="C98" s="41">
        <f>+C52*100/C9</f>
        <v>2.8575807188663722</v>
      </c>
      <c r="D98" s="41">
        <f>+D52*100/D9</f>
        <v>3.4993094378444201</v>
      </c>
      <c r="E98" s="41">
        <v>3.2432869731694702</v>
      </c>
      <c r="F98" s="41">
        <v>2.1895448692052795</v>
      </c>
      <c r="G98" s="10" t="s">
        <v>158</v>
      </c>
    </row>
    <row r="99" spans="2:7" ht="15.95" customHeight="1">
      <c r="B99" s="8" t="s">
        <v>159</v>
      </c>
      <c r="C99" s="41">
        <f>+C52*100/C81</f>
        <v>103.25411701362384</v>
      </c>
      <c r="D99" s="41">
        <f>+D52*100/D81</f>
        <v>239.01065474838714</v>
      </c>
      <c r="E99" s="41">
        <v>60.380367829185509</v>
      </c>
      <c r="F99" s="41">
        <v>-593.55800716814178</v>
      </c>
      <c r="G99" s="10" t="s">
        <v>160</v>
      </c>
    </row>
    <row r="100" spans="2:7" ht="15.95" customHeight="1">
      <c r="B100" s="11" t="s">
        <v>161</v>
      </c>
      <c r="C100" s="42">
        <f>+C9/C56</f>
        <v>1.2850369433498736</v>
      </c>
      <c r="D100" s="42">
        <f>+D9/D56</f>
        <v>0.95549120918128894</v>
      </c>
      <c r="E100" s="42">
        <v>0.91735764042084611</v>
      </c>
      <c r="F100" s="42">
        <v>1.0669822046169801</v>
      </c>
      <c r="G100" s="12" t="s">
        <v>162</v>
      </c>
    </row>
    <row r="101" spans="2:7" ht="15.95" customHeight="1">
      <c r="B101" s="43"/>
      <c r="C101" s="44"/>
      <c r="D101" s="44"/>
      <c r="E101" s="44"/>
      <c r="F101" s="44"/>
      <c r="G101" s="45"/>
    </row>
    <row r="102" spans="2:7" ht="15.95" customHeight="1">
      <c r="B102" s="46" t="s">
        <v>163</v>
      </c>
      <c r="C102" s="47">
        <f>+C64*100/C62</f>
        <v>20.087745807011665</v>
      </c>
      <c r="D102" s="47">
        <f>+D64*100/D62</f>
        <v>14.971464318535233</v>
      </c>
      <c r="E102" s="47">
        <v>17.686236902051949</v>
      </c>
      <c r="F102" s="47">
        <v>14.628298724860123</v>
      </c>
      <c r="G102" s="7" t="s">
        <v>164</v>
      </c>
    </row>
    <row r="103" spans="2:7" ht="15.95" customHeight="1">
      <c r="B103" s="8" t="s">
        <v>165</v>
      </c>
      <c r="C103" s="48">
        <f>+C72*100/C62</f>
        <v>4.0761916423342806</v>
      </c>
      <c r="D103" s="48">
        <f>+D72*100/D62</f>
        <v>2.0164913347104449</v>
      </c>
      <c r="E103" s="48">
        <v>5.9294925812223838</v>
      </c>
      <c r="F103" s="48">
        <v>1.0946541867042245</v>
      </c>
      <c r="G103" s="10" t="s">
        <v>166</v>
      </c>
    </row>
    <row r="104" spans="2:7" ht="15.95" customHeight="1">
      <c r="B104" s="8" t="s">
        <v>167</v>
      </c>
      <c r="C104" s="48">
        <f>+C79*100/C62</f>
        <v>2.6200038246598978</v>
      </c>
      <c r="D104" s="48">
        <f>+D79*100/D62</f>
        <v>1.0856559777793828</v>
      </c>
      <c r="E104" s="48">
        <v>4.786228169751098</v>
      </c>
      <c r="F104" s="48">
        <v>-0.30734788733564045</v>
      </c>
      <c r="G104" s="10" t="s">
        <v>168</v>
      </c>
    </row>
    <row r="105" spans="2:7" ht="15.95" customHeight="1">
      <c r="B105" s="8" t="s">
        <v>169</v>
      </c>
      <c r="C105" s="48">
        <f>C79*100/C27</f>
        <v>2.0448649938535071</v>
      </c>
      <c r="D105" s="48">
        <f>D79*100/D27</f>
        <v>0.87516490797737923</v>
      </c>
      <c r="E105" s="48">
        <v>3.3383691656960837</v>
      </c>
      <c r="F105" s="48">
        <v>-0.21032013579524222</v>
      </c>
      <c r="G105" s="10" t="s">
        <v>170</v>
      </c>
    </row>
    <row r="106" spans="2:7" ht="15.95" customHeight="1">
      <c r="B106" s="11" t="s">
        <v>171</v>
      </c>
      <c r="C106" s="49">
        <f>+C81*100/C56</f>
        <v>3.5563684030759406</v>
      </c>
      <c r="D106" s="49">
        <f>+D81*100/D56</f>
        <v>1.3989164665421778</v>
      </c>
      <c r="E106" s="49">
        <v>4.9275189798964618</v>
      </c>
      <c r="F106" s="49">
        <v>-0.3935934455333952</v>
      </c>
      <c r="G106" s="12" t="s">
        <v>172</v>
      </c>
    </row>
    <row r="107" spans="2:7" ht="15.95" customHeight="1">
      <c r="B107" s="43"/>
      <c r="C107" s="50"/>
      <c r="D107" s="50"/>
      <c r="E107" s="50"/>
      <c r="F107" s="50"/>
      <c r="G107" s="51"/>
    </row>
    <row r="108" spans="2:7" ht="15.95" customHeight="1">
      <c r="B108" s="5" t="s">
        <v>173</v>
      </c>
      <c r="C108" s="40">
        <f>+C40*100/C27</f>
        <v>42.498989471810553</v>
      </c>
      <c r="D108" s="40">
        <f>+D40*100/D27</f>
        <v>37.437593907988678</v>
      </c>
      <c r="E108" s="40">
        <v>32.531625757947495</v>
      </c>
      <c r="F108" s="40">
        <v>32.062277478991497</v>
      </c>
      <c r="G108" s="7" t="s">
        <v>174</v>
      </c>
    </row>
    <row r="109" spans="2:7" ht="15.95" customHeight="1">
      <c r="B109" s="8" t="s">
        <v>175</v>
      </c>
      <c r="C109" s="41">
        <f>+C56*100/C27</f>
        <v>57.498682984723452</v>
      </c>
      <c r="D109" s="41">
        <f>+D56*100/D27</f>
        <v>62.560197760814098</v>
      </c>
      <c r="E109" s="41">
        <v>67.05618871473861</v>
      </c>
      <c r="F109" s="41">
        <v>67.481913461698028</v>
      </c>
      <c r="G109" s="10" t="s">
        <v>176</v>
      </c>
    </row>
    <row r="110" spans="2:7" ht="15.95" customHeight="1">
      <c r="B110" s="11" t="s">
        <v>177</v>
      </c>
      <c r="C110" s="42">
        <f>+C72/C73</f>
        <v>5.7216334612675555</v>
      </c>
      <c r="D110" s="42">
        <f>+D72/D73</f>
        <v>3.5590662961294917</v>
      </c>
      <c r="E110" s="42">
        <v>11.781337572728257</v>
      </c>
      <c r="F110" s="42">
        <v>1.6515338958912937</v>
      </c>
      <c r="G110" s="12" t="s">
        <v>178</v>
      </c>
    </row>
    <row r="111" spans="2:7" ht="15.95" customHeight="1">
      <c r="B111" s="52"/>
      <c r="C111" s="50"/>
      <c r="D111" s="50"/>
      <c r="E111" s="50"/>
      <c r="F111" s="50"/>
      <c r="G111" s="51"/>
    </row>
    <row r="112" spans="2:7" ht="15.95" customHeight="1">
      <c r="B112" s="5" t="s">
        <v>179</v>
      </c>
      <c r="C112" s="40">
        <f>+C62/C27</f>
        <v>0.78048168273912744</v>
      </c>
      <c r="D112" s="40">
        <f>+D62/D27</f>
        <v>0.80611623376997821</v>
      </c>
      <c r="E112" s="40">
        <v>0.69749478029370493</v>
      </c>
      <c r="F112" s="40">
        <v>0.68430643079567133</v>
      </c>
      <c r="G112" s="7" t="s">
        <v>180</v>
      </c>
    </row>
    <row r="113" spans="2:7" ht="15.95" customHeight="1">
      <c r="B113" s="8" t="s">
        <v>181</v>
      </c>
      <c r="C113" s="41">
        <f>+C62/C25</f>
        <v>1.5575483887852919</v>
      </c>
      <c r="D113" s="41">
        <f>+D62/D25</f>
        <v>1.7900166444337446</v>
      </c>
      <c r="E113" s="41">
        <v>1.6046759156396806</v>
      </c>
      <c r="F113" s="41">
        <v>1.5728201505207142</v>
      </c>
      <c r="G113" s="10" t="s">
        <v>182</v>
      </c>
    </row>
    <row r="114" spans="2:7" ht="15.95" customHeight="1">
      <c r="B114" s="11" t="s">
        <v>183</v>
      </c>
      <c r="C114" s="42">
        <f>+C62/C117</f>
        <v>4.9401525038920671</v>
      </c>
      <c r="D114" s="42">
        <f>+D62/D117</f>
        <v>3.9397612766290484</v>
      </c>
      <c r="E114" s="42">
        <v>2.7883807455341696</v>
      </c>
      <c r="F114" s="42">
        <v>2.9305908497009621</v>
      </c>
      <c r="G114" s="12" t="s">
        <v>184</v>
      </c>
    </row>
    <row r="115" spans="2:7" ht="15.95" customHeight="1">
      <c r="B115" s="43"/>
      <c r="C115" s="50"/>
      <c r="D115" s="50"/>
      <c r="E115" s="50"/>
      <c r="F115" s="50"/>
      <c r="G115" s="45"/>
    </row>
    <row r="116" spans="2:7" ht="15.95" customHeight="1">
      <c r="B116" s="5" t="s">
        <v>185</v>
      </c>
      <c r="C116" s="53">
        <f>+C20/C36</f>
        <v>1.731081883007253</v>
      </c>
      <c r="D116" s="53">
        <f>+D20/D36</f>
        <v>2.0815161477723727</v>
      </c>
      <c r="E116" s="53">
        <v>2.557550152898084</v>
      </c>
      <c r="F116" s="53">
        <v>2.398216869241649</v>
      </c>
      <c r="G116" s="7" t="s">
        <v>186</v>
      </c>
    </row>
    <row r="117" spans="2:7" ht="15.95" customHeight="1">
      <c r="B117" s="11" t="s">
        <v>187</v>
      </c>
      <c r="C117" s="36">
        <f>+C20-C36</f>
        <v>47439445</v>
      </c>
      <c r="D117" s="58">
        <f>+D20-D36</f>
        <v>64755788</v>
      </c>
      <c r="E117" s="58">
        <v>78393429</v>
      </c>
      <c r="F117" s="58">
        <v>71576240</v>
      </c>
      <c r="G117" s="12" t="s">
        <v>188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industry_comps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abedibda7</dc:creator>
  <cp:lastModifiedBy>Owner</cp:lastModifiedBy>
  <dcterms:created xsi:type="dcterms:W3CDTF">2012-05-09T09:46:20Z</dcterms:created>
  <dcterms:modified xsi:type="dcterms:W3CDTF">2020-11-22T09:19:18Z</dcterms:modified>
</cp:coreProperties>
</file>