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80" windowWidth="19080" windowHeight="2448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93" i="1" l="1"/>
  <c r="C105" i="1"/>
  <c r="C94" i="1"/>
  <c r="C97" i="1"/>
  <c r="C95" i="1"/>
  <c r="C96" i="1"/>
  <c r="C99" i="1"/>
  <c r="C102" i="1"/>
  <c r="C103" i="1"/>
  <c r="C104" i="1"/>
  <c r="C106" i="1"/>
  <c r="C108" i="1"/>
  <c r="C109" i="1"/>
  <c r="C110" i="1"/>
  <c r="C112" i="1"/>
  <c r="C113" i="1"/>
  <c r="C116" i="1"/>
  <c r="C117" i="1"/>
  <c r="C114" i="1" s="1"/>
  <c r="C100" i="1"/>
  <c r="C98" i="1"/>
</calcChain>
</file>

<file path=xl/sharedStrings.xml><?xml version="1.0" encoding="utf-8"?>
<sst xmlns="http://schemas.openxmlformats.org/spreadsheetml/2006/main" count="201" uniqueCount="201">
  <si>
    <t>Trading Information</t>
  </si>
  <si>
    <t>Value Traded (JD)</t>
  </si>
  <si>
    <t>(حجم التداول (دينار</t>
  </si>
  <si>
    <t>No. of Shares Traded</t>
  </si>
  <si>
    <t>عدد الأسهم المتداولة</t>
  </si>
  <si>
    <t>No. of Transactions</t>
  </si>
  <si>
    <t>عدد العقود المنفذة</t>
  </si>
  <si>
    <t>No. of Subscribed Shares</t>
  </si>
  <si>
    <t>Market Capitalization (JD)</t>
  </si>
  <si>
    <t>(القيمة السوقية (دينار</t>
  </si>
  <si>
    <t>Assets (JD)</t>
  </si>
  <si>
    <t>(الموجودات (دينار</t>
  </si>
  <si>
    <t>Cash on Hand &amp; at Banks</t>
  </si>
  <si>
    <t>نقد في الصندوق ولدى البنوك</t>
  </si>
  <si>
    <t>Account Receivables, Net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</si>
  <si>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</si>
  <si>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</si>
  <si>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</si>
  <si>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</si>
  <si>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</si>
  <si>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</si>
  <si>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</si>
  <si>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</si>
  <si>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</si>
  <si>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</si>
  <si>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</si>
  <si>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</si>
  <si>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</si>
  <si>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 xml:space="preserve">Long Term Investments </t>
  </si>
  <si>
    <t>استثمارات طويلة الأجل</t>
  </si>
  <si>
    <t>Fixed Assets, Net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</si>
  <si>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</si>
  <si>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</si>
  <si>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</si>
  <si>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</si>
  <si>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</si>
  <si>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</si>
  <si>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</si>
  <si>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 xml:space="preserve">Other Assets </t>
  </si>
  <si>
    <t>موجودات أخرى</t>
  </si>
  <si>
    <t>Total Assets</t>
  </si>
  <si>
    <t>مجموع الموجودات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</si>
  <si>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</si>
  <si>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</si>
  <si>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</si>
  <si>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</si>
  <si>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</si>
  <si>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</si>
  <si>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>Credit Banks</t>
  </si>
  <si>
    <t xml:space="preserve">بنوك دائنة </t>
  </si>
  <si>
    <t>Short Term Loans</t>
  </si>
  <si>
    <t>قروض قصيرة الأجل</t>
  </si>
  <si>
    <t>Accrued Part of Long Term Loans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</si>
  <si>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</si>
  <si>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</si>
  <si>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</si>
  <si>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</si>
  <si>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</si>
  <si>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Corporate Bonds</t>
  </si>
  <si>
    <t>اسناد قرض</t>
  </si>
  <si>
    <t xml:space="preserve">Other Liabilities </t>
  </si>
  <si>
    <t xml:space="preserve">مطلوبات أخرى </t>
  </si>
  <si>
    <t xml:space="preserve">Total Liabilities </t>
  </si>
  <si>
    <t>مجموع المطلوبات</t>
  </si>
  <si>
    <t>Shareholders Equity (JD)</t>
  </si>
  <si>
    <t>(حقوق المساهمين (دينار</t>
  </si>
  <si>
    <t>Authorized Capital</t>
  </si>
  <si>
    <t>رأس المال المصرح به</t>
  </si>
  <si>
    <t>Subscribed Capital</t>
  </si>
  <si>
    <t>رأس المال المكتتب به</t>
  </si>
  <si>
    <t>Paid-in Capital</t>
  </si>
  <si>
    <t>رأس المال المدفوع</t>
  </si>
  <si>
    <t>Compulsory Reserves</t>
  </si>
  <si>
    <t xml:space="preserve">احتياطي إجباري </t>
  </si>
  <si>
    <t>Voluntary Reserve</t>
  </si>
  <si>
    <t xml:space="preserve">احتياطي اختياري </t>
  </si>
  <si>
    <t>Other Reserves</t>
  </si>
  <si>
    <t>الاحتياطات الأخرى</t>
  </si>
  <si>
    <t>Issuance Premium</t>
  </si>
  <si>
    <t>علاوة اصدار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</si>
  <si>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</si>
  <si>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</si>
  <si>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</si>
  <si>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</si>
  <si>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</si>
  <si>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</si>
  <si>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 xml:space="preserve">أرباح ( خسائر) مدورة </t>
  </si>
  <si>
    <t>Total Shareholders Equity</t>
  </si>
  <si>
    <t>مجموع حقوق المساهمين</t>
  </si>
  <si>
    <t>Minority Interest</t>
  </si>
  <si>
    <t>حقوق الأقلية</t>
  </si>
  <si>
    <t xml:space="preserve">Total Liabilities &amp; Shareholders Equity </t>
  </si>
  <si>
    <t>مجموع المطلوبات وحقوق المساهمين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</si>
  <si>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</si>
  <si>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</si>
  <si>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</si>
  <si>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</si>
  <si>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</si>
  <si>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</si>
  <si>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>Gross Profit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</si>
  <si>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</si>
  <si>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</si>
  <si>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</si>
  <si>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</si>
  <si>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مصاريف البيع والتسويق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</si>
  <si>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</si>
  <si>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</si>
  <si>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</si>
  <si>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</si>
  <si>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</si>
  <si>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</si>
  <si>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</si>
  <si>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</si>
  <si>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</si>
  <si>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</si>
  <si>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>Income Before Interest &amp; Tax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</si>
  <si>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</si>
  <si>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</si>
  <si>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</si>
  <si>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Net Income before Tax</t>
  </si>
  <si>
    <t>صافي الربح قبل الضريبة والرسوم</t>
  </si>
  <si>
    <t>Income Tax (Period)</t>
  </si>
  <si>
    <t>ضريبة دخل السنة</t>
  </si>
  <si>
    <t>Income Tax ( Previous Years)</t>
  </si>
  <si>
    <t>ضريبة دخل سنوات سابقة</t>
  </si>
  <si>
    <t>Universities and Research Train Fees</t>
  </si>
  <si>
    <t>رسوم الجامعات والبحث العلمي وصندوق التعليم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</si>
  <si>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</si>
  <si>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</si>
  <si>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</si>
  <si>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</si>
  <si>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</si>
  <si>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</si>
  <si>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</si>
  <si>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</si>
  <si>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</si>
  <si>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</si>
  <si>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</si>
  <si>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</si>
  <si>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</si>
  <si>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</si>
  <si>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</si>
  <si>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</si>
  <si>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</si>
  <si>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</si>
  <si>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Transportation Sector</t>
  </si>
  <si>
    <t>قطاع النقل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</si>
  <si>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</si>
  <si>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</si>
  <si>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</si>
  <si>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</si>
  <si>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</si>
  <si>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</si>
  <si>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</si>
  <si>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</si>
  <si>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</si>
  <si>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</si>
  <si>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</si>
  <si>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</si>
  <si>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</si>
  <si>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</si>
  <si>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</si>
  <si>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</si>
  <si>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</si>
  <si>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</si>
  <si>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</si>
  <si>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</si>
  <si>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</si>
  <si>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</si>
  <si>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</si>
  <si>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</si>
  <si>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</si>
  <si>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</si>
  <si>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</si>
  <si>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</si>
  <si>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</si>
  <si>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</si>
  <si>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</si>
  <si>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</si>
  <si>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</si>
  <si>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</si>
  <si>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</si>
  <si>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</si>
  <si>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</si>
  <si>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</si>
  <si>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</si>
  <si>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</si>
  <si>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</si>
  <si>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</si>
  <si>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</si>
  <si>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</si>
  <si>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عدد الأسهم المدرجة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</si>
  <si>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</si>
  <si>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</si>
  <si>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</si>
  <si>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</si>
  <si>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Cash Dividends</t>
  </si>
  <si>
    <t>Stock Dividends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</si>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</sst>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;[Red]\-#,##0"/>
    <numFmt numFmtId="165" formatCode="#,##0_);[Red]\(#,##0\)"/>
  </numFmts>
  <fonts count="16" x14ac:knownFonts="1">
    <font>
      <sz val="10"/>
      <name val="Arial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164" fontId="0" fillId="0" borderId="0" xfId="0" applyNumberFormat="1"/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/>
    <xf numFmtId="0" fontId="15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tabSelected="1" zoomScaleNormal="100" workbookViewId="0">
      <selection activeCell="G10" sqref="G10"/>
    </sheetView>
  </sheetViews>
  <sheetFormatPr defaultRowHeight="15" x14ac:dyDescent="0.25"/>
  <cols>
    <col min="1" max="1" width="11.109375" bestFit="1" customWidth="1"/>
    <col min="2" max="2" width="56.88671875" style="1" customWidth="1"/>
    <col min="3" max="3" width="18.33203125" style="1" customWidth="1"/>
    <col min="4" max="4" width="16.5546875" style="2" customWidth="1"/>
    <col min="5" max="6" width="16.109375" style="2" customWidth="1"/>
    <col min="7" max="7" width="50" style="3" bestFit="1" customWidth="1"/>
    <col min="10" max="10" width="10.6640625" bestFit="1" customWidth="1"/>
  </cols>
  <sheetData>
    <row r="2" spans="1:10" ht="15.6" x14ac:dyDescent="0.25">
      <c r="B2" s="30" t="s">
        <v>145</v>
      </c>
      <c r="C2" s="30"/>
      <c r="D2" s="30"/>
      <c r="E2" s="30"/>
      <c r="F2" s="30"/>
      <c r="G2" s="31" t="s">
        <v>146</v>
      </c>
    </row>
    <row r="4" spans="1:10" ht="17.399999999999999" x14ac:dyDescent="0.25">
      <c r="B4" s="4" t="s">
        <v>0</v>
      </c>
      <c r="C4" s="5">
        <v>2017</v>
      </c>
      <c r="D4" s="5">
        <v>2016</v>
      </c>
      <c r="E4" s="5">
        <v>2015</v>
      </c>
      <c r="F4" s="5">
        <v>2014</v>
      </c>
      <c r="G4" s="6" t="s">
        <v>199</v>
      </c>
    </row>
    <row r="5" spans="1:10" ht="18" customHeight="1" x14ac:dyDescent="0.25">
      <c r="A5" s="54"/>
      <c r="B5" s="7" t="s">
        <v>1</v>
      </c>
      <c r="C5" s="47">
        <v>123887042.14999999</v>
      </c>
      <c r="D5" s="47">
        <v>163881604.97999999</v>
      </c>
      <c r="E5" s="47">
        <v>198697671.58000001</v>
      </c>
      <c r="F5" s="47">
        <v>158213925.06999999</v>
      </c>
      <c r="G5" s="8" t="s">
        <v>2</v>
      </c>
    </row>
    <row r="6" spans="1:10" ht="18" customHeight="1" x14ac:dyDescent="0.25">
      <c r="A6" s="54"/>
      <c r="B6" s="9" t="s">
        <v>3</v>
      </c>
      <c r="C6" s="48">
        <v>151644043</v>
      </c>
      <c r="D6" s="48">
        <v>174975010</v>
      </c>
      <c r="E6" s="48">
        <v>203226923</v>
      </c>
      <c r="F6" s="48">
        <v>201259284</v>
      </c>
      <c r="G6" s="10" t="s">
        <v>4</v>
      </c>
    </row>
    <row r="7" spans="1:10" ht="18" customHeight="1" x14ac:dyDescent="0.25">
      <c r="A7" s="54"/>
      <c r="B7" s="9" t="s">
        <v>5</v>
      </c>
      <c r="C7" s="48">
        <v>55844</v>
      </c>
      <c r="D7" s="48">
        <v>61570</v>
      </c>
      <c r="E7" s="48">
        <v>84039</v>
      </c>
      <c r="F7" s="48">
        <v>82244</v>
      </c>
      <c r="G7" s="10" t="s">
        <v>6</v>
      </c>
    </row>
    <row r="8" spans="1:10" ht="18" customHeight="1" x14ac:dyDescent="0.25">
      <c r="A8" s="54"/>
      <c r="B8" s="9" t="s">
        <v>7</v>
      </c>
      <c r="C8" s="48">
        <v>258277498</v>
      </c>
      <c r="D8" s="48">
        <v>257220000</v>
      </c>
      <c r="E8" s="48">
        <v>160154750</v>
      </c>
      <c r="F8" s="48">
        <v>196900712</v>
      </c>
      <c r="G8" s="10" t="s">
        <v>191</v>
      </c>
    </row>
    <row r="9" spans="1:10" ht="18" customHeight="1" x14ac:dyDescent="0.25">
      <c r="A9" s="54"/>
      <c r="B9" s="11" t="s">
        <v>8</v>
      </c>
      <c r="C9" s="49">
        <v>185161631.23999998</v>
      </c>
      <c r="D9" s="49">
        <v>167307800</v>
      </c>
      <c r="E9" s="49">
        <v>148479220</v>
      </c>
      <c r="F9" s="49">
        <v>170077898</v>
      </c>
      <c r="G9" s="12" t="s">
        <v>9</v>
      </c>
    </row>
    <row r="10" spans="1:10" ht="26.4" x14ac:dyDescent="0.25">
      <c r="B10" s="13"/>
      <c r="C10" s="50"/>
      <c r="D10" s="50"/>
      <c r="E10" s="50"/>
      <c r="F10" s="50"/>
      <c r="G10" s="55" t="s">
        <v>200</v>
      </c>
    </row>
    <row r="11" spans="1:10" ht="15.6" x14ac:dyDescent="0.25">
      <c r="C11" s="50"/>
      <c r="D11" s="50"/>
      <c r="E11" s="50"/>
      <c r="F11" s="50"/>
      <c r="G11" s="15"/>
    </row>
    <row r="12" spans="1:10" ht="17.399999999999999" x14ac:dyDescent="0.25">
      <c r="B12" s="4" t="s">
        <v>10</v>
      </c>
      <c r="C12" s="51"/>
      <c r="D12" s="51"/>
      <c r="E12" s="51"/>
      <c r="F12" s="51"/>
      <c r="G12" s="6" t="s">
        <v>11</v>
      </c>
    </row>
    <row r="13" spans="1:10" ht="18" customHeight="1" x14ac:dyDescent="0.25">
      <c r="B13" s="7" t="s">
        <v>12</v>
      </c>
      <c r="C13" s="47">
        <v>108465269</v>
      </c>
      <c r="D13" s="47">
        <v>148233082</v>
      </c>
      <c r="E13" s="47">
        <v>78345898</v>
      </c>
      <c r="F13" s="47">
        <v>77369763</v>
      </c>
      <c r="G13" s="8" t="s">
        <v>13</v>
      </c>
      <c r="J13" s="32"/>
    </row>
    <row r="14" spans="1:10" ht="18" customHeight="1" x14ac:dyDescent="0.25">
      <c r="A14" s="54"/>
      <c r="B14" s="9" t="s">
        <v>14</v>
      </c>
      <c r="C14" s="48">
        <v>57445360</v>
      </c>
      <c r="D14" s="48">
        <v>57318748</v>
      </c>
      <c r="E14" s="48">
        <v>67370052</v>
      </c>
      <c r="F14" s="48">
        <v>67569828</v>
      </c>
      <c r="G14" s="10" t="s">
        <v>15</v>
      </c>
    </row>
    <row r="15" spans="1:10" ht="18" customHeight="1" x14ac:dyDescent="0.25">
      <c r="A15" s="54"/>
      <c r="B15" s="16" t="s">
        <v>16</v>
      </c>
      <c r="C15" s="48">
        <v>0</v>
      </c>
      <c r="D15" s="48">
        <v>0</v>
      </c>
      <c r="E15" s="48">
        <v>0</v>
      </c>
      <c r="F15" s="48">
        <v>0</v>
      </c>
      <c r="G15" s="10" t="s">
        <v>17</v>
      </c>
    </row>
    <row r="16" spans="1:10" ht="18" customHeight="1" x14ac:dyDescent="0.25">
      <c r="A16" s="54"/>
      <c r="B16" s="16" t="s">
        <v>18</v>
      </c>
      <c r="C16" s="48">
        <v>5430984</v>
      </c>
      <c r="D16" s="48">
        <v>3539913</v>
      </c>
      <c r="E16" s="48">
        <v>3046655</v>
      </c>
      <c r="F16" s="48">
        <v>569155</v>
      </c>
      <c r="G16" s="10" t="s">
        <v>19</v>
      </c>
    </row>
    <row r="17" spans="1:7" ht="18" customHeight="1" x14ac:dyDescent="0.25">
      <c r="A17" s="54"/>
      <c r="B17" s="16" t="s">
        <v>20</v>
      </c>
      <c r="C17" s="48">
        <v>6009904</v>
      </c>
      <c r="D17" s="48">
        <v>7264262</v>
      </c>
      <c r="E17" s="48">
        <v>4750894</v>
      </c>
      <c r="F17" s="48">
        <v>4517412</v>
      </c>
      <c r="G17" s="10" t="s">
        <v>21</v>
      </c>
    </row>
    <row r="18" spans="1:7" ht="18" customHeight="1" x14ac:dyDescent="0.25">
      <c r="B18" s="16" t="s">
        <v>22</v>
      </c>
      <c r="C18" s="48">
        <v>1152781</v>
      </c>
      <c r="D18" s="48">
        <v>1234876</v>
      </c>
      <c r="E18" s="48">
        <v>972527</v>
      </c>
      <c r="F18" s="48">
        <v>1034968</v>
      </c>
      <c r="G18" s="10" t="s">
        <v>23</v>
      </c>
    </row>
    <row r="19" spans="1:7" ht="18" customHeight="1" x14ac:dyDescent="0.25">
      <c r="B19" s="16" t="s">
        <v>24</v>
      </c>
      <c r="C19" s="48">
        <v>16718163</v>
      </c>
      <c r="D19" s="48">
        <v>15114436</v>
      </c>
      <c r="E19" s="48">
        <v>15555376</v>
      </c>
      <c r="F19" s="48">
        <v>17001402</v>
      </c>
      <c r="G19" s="10" t="s">
        <v>25</v>
      </c>
    </row>
    <row r="20" spans="1:7" ht="18" customHeight="1" x14ac:dyDescent="0.25">
      <c r="B20" s="9" t="s">
        <v>26</v>
      </c>
      <c r="C20" s="48">
        <v>226778480</v>
      </c>
      <c r="D20" s="48">
        <v>270209379</v>
      </c>
      <c r="E20" s="48">
        <v>272413823</v>
      </c>
      <c r="F20" s="48">
        <v>212424739</v>
      </c>
      <c r="G20" s="10" t="s">
        <v>27</v>
      </c>
    </row>
    <row r="21" spans="1:7" ht="18" customHeight="1" x14ac:dyDescent="0.25">
      <c r="B21" s="9" t="s">
        <v>28</v>
      </c>
      <c r="C21" s="48">
        <v>83833475</v>
      </c>
      <c r="D21" s="48">
        <v>82468792</v>
      </c>
      <c r="E21" s="48">
        <v>74709626</v>
      </c>
      <c r="F21" s="48">
        <v>56786980</v>
      </c>
      <c r="G21" s="10" t="s">
        <v>29</v>
      </c>
    </row>
    <row r="22" spans="1:7" ht="18" customHeight="1" x14ac:dyDescent="0.25">
      <c r="B22" s="9" t="s">
        <v>30</v>
      </c>
      <c r="C22" s="48">
        <v>372859844</v>
      </c>
      <c r="D22" s="48">
        <v>311752895</v>
      </c>
      <c r="E22" s="48">
        <v>212045694</v>
      </c>
      <c r="F22" s="48">
        <v>244275604</v>
      </c>
      <c r="G22" s="10" t="s">
        <v>31</v>
      </c>
    </row>
    <row r="23" spans="1:7" ht="18" customHeight="1" x14ac:dyDescent="0.25">
      <c r="B23" s="9" t="s">
        <v>32</v>
      </c>
      <c r="C23" s="48">
        <v>0</v>
      </c>
      <c r="D23" s="48">
        <v>0</v>
      </c>
      <c r="E23" s="48">
        <v>0</v>
      </c>
      <c r="F23" s="48">
        <v>0</v>
      </c>
      <c r="G23" s="10" t="s">
        <v>33</v>
      </c>
    </row>
    <row r="24" spans="1:7" ht="18" customHeight="1" x14ac:dyDescent="0.25">
      <c r="B24" s="9" t="s">
        <v>34</v>
      </c>
      <c r="C24" s="48">
        <v>2369914</v>
      </c>
      <c r="D24" s="48">
        <v>3262130</v>
      </c>
      <c r="E24" s="48">
        <v>2634042</v>
      </c>
      <c r="F24" s="48">
        <v>9158999</v>
      </c>
      <c r="G24" s="10" t="s">
        <v>35</v>
      </c>
    </row>
    <row r="25" spans="1:7" ht="18" customHeight="1" x14ac:dyDescent="0.25">
      <c r="B25" s="9" t="s">
        <v>36</v>
      </c>
      <c r="C25" s="48">
        <v>375229758</v>
      </c>
      <c r="D25" s="48">
        <v>315015025</v>
      </c>
      <c r="E25" s="48">
        <v>214679736</v>
      </c>
      <c r="F25" s="48">
        <v>253434603</v>
      </c>
      <c r="G25" s="10" t="s">
        <v>37</v>
      </c>
    </row>
    <row r="26" spans="1:7" ht="18" customHeight="1" x14ac:dyDescent="0.25">
      <c r="B26" s="9" t="s">
        <v>38</v>
      </c>
      <c r="C26" s="48">
        <v>86077115</v>
      </c>
      <c r="D26" s="48">
        <v>111551164</v>
      </c>
      <c r="E26" s="48">
        <v>94680345</v>
      </c>
      <c r="F26" s="48">
        <v>64929208</v>
      </c>
      <c r="G26" s="10" t="s">
        <v>39</v>
      </c>
    </row>
    <row r="27" spans="1:7" ht="18" customHeight="1" x14ac:dyDescent="0.25">
      <c r="A27" s="54"/>
      <c r="B27" s="17" t="s">
        <v>40</v>
      </c>
      <c r="C27" s="49">
        <v>771918828</v>
      </c>
      <c r="D27" s="49">
        <v>779244360</v>
      </c>
      <c r="E27" s="49">
        <v>656483530</v>
      </c>
      <c r="F27" s="49">
        <v>587575530</v>
      </c>
      <c r="G27" s="18" t="s">
        <v>41</v>
      </c>
    </row>
    <row r="28" spans="1:7" ht="15.6" x14ac:dyDescent="0.25">
      <c r="B28" s="13"/>
      <c r="C28" s="50"/>
      <c r="D28" s="50"/>
      <c r="E28" s="50"/>
      <c r="F28" s="50"/>
    </row>
    <row r="29" spans="1:7" ht="15.6" x14ac:dyDescent="0.25">
      <c r="C29" s="50"/>
      <c r="D29" s="50"/>
      <c r="E29" s="50"/>
      <c r="F29" s="50"/>
    </row>
    <row r="30" spans="1:7" ht="17.399999999999999" x14ac:dyDescent="0.25">
      <c r="B30" s="19" t="s">
        <v>42</v>
      </c>
      <c r="C30" s="51"/>
      <c r="D30" s="51"/>
      <c r="E30" s="51"/>
      <c r="F30" s="51"/>
      <c r="G30" s="20" t="s">
        <v>43</v>
      </c>
    </row>
    <row r="31" spans="1:7" ht="17.399999999999999" x14ac:dyDescent="0.25">
      <c r="B31" s="4" t="s">
        <v>44</v>
      </c>
      <c r="C31" s="51"/>
      <c r="D31" s="51"/>
      <c r="E31" s="51"/>
      <c r="F31" s="51"/>
      <c r="G31" s="6" t="s">
        <v>45</v>
      </c>
    </row>
    <row r="32" spans="1:7" ht="18" customHeight="1" x14ac:dyDescent="0.25">
      <c r="B32" s="7" t="s">
        <v>46</v>
      </c>
      <c r="C32" s="47">
        <v>81454381</v>
      </c>
      <c r="D32" s="47">
        <v>95598076</v>
      </c>
      <c r="E32" s="47">
        <v>232282715</v>
      </c>
      <c r="F32" s="47">
        <v>142229853</v>
      </c>
      <c r="G32" s="8" t="s">
        <v>47</v>
      </c>
    </row>
    <row r="33" spans="2:7" ht="18" customHeight="1" x14ac:dyDescent="0.25">
      <c r="B33" s="9" t="s">
        <v>48</v>
      </c>
      <c r="C33" s="48">
        <v>8092596</v>
      </c>
      <c r="D33" s="48">
        <v>7388375</v>
      </c>
      <c r="E33" s="48">
        <v>25205659</v>
      </c>
      <c r="F33" s="48">
        <v>26936412</v>
      </c>
      <c r="G33" s="10" t="s">
        <v>49</v>
      </c>
    </row>
    <row r="34" spans="2:7" ht="18" customHeight="1" x14ac:dyDescent="0.25">
      <c r="B34" s="9" t="s">
        <v>50</v>
      </c>
      <c r="C34" s="48">
        <v>2872517</v>
      </c>
      <c r="D34" s="48">
        <v>2580364</v>
      </c>
      <c r="E34" s="48">
        <v>2848568</v>
      </c>
      <c r="F34" s="48">
        <v>3593259</v>
      </c>
      <c r="G34" s="10" t="s">
        <v>51</v>
      </c>
    </row>
    <row r="35" spans="2:7" ht="18" customHeight="1" x14ac:dyDescent="0.25">
      <c r="B35" s="9" t="s">
        <v>52</v>
      </c>
      <c r="C35" s="48">
        <v>42736788</v>
      </c>
      <c r="D35" s="48">
        <v>39733879</v>
      </c>
      <c r="E35" s="48">
        <v>50708066</v>
      </c>
      <c r="F35" s="48">
        <v>53039689</v>
      </c>
      <c r="G35" s="10" t="s">
        <v>53</v>
      </c>
    </row>
    <row r="36" spans="2:7" ht="18" customHeight="1" x14ac:dyDescent="0.25">
      <c r="B36" s="9" t="s">
        <v>54</v>
      </c>
      <c r="C36" s="48">
        <v>264381614</v>
      </c>
      <c r="D36" s="48">
        <v>266916653</v>
      </c>
      <c r="E36" s="48">
        <v>425007027</v>
      </c>
      <c r="F36" s="48">
        <v>362593578</v>
      </c>
      <c r="G36" s="10" t="s">
        <v>55</v>
      </c>
    </row>
    <row r="37" spans="2:7" ht="18" customHeight="1" x14ac:dyDescent="0.25">
      <c r="B37" s="9" t="s">
        <v>56</v>
      </c>
      <c r="C37" s="48">
        <v>134316459</v>
      </c>
      <c r="D37" s="48">
        <v>159711006</v>
      </c>
      <c r="E37" s="48">
        <v>33369240</v>
      </c>
      <c r="F37" s="48">
        <v>81153009</v>
      </c>
      <c r="G37" s="10" t="s">
        <v>57</v>
      </c>
    </row>
    <row r="38" spans="2:7" ht="18" customHeight="1" x14ac:dyDescent="0.25">
      <c r="B38" s="9" t="s">
        <v>58</v>
      </c>
      <c r="C38" s="48">
        <v>0</v>
      </c>
      <c r="D38" s="48">
        <v>0</v>
      </c>
      <c r="E38" s="48">
        <v>0</v>
      </c>
      <c r="F38" s="48">
        <v>0</v>
      </c>
      <c r="G38" s="10" t="s">
        <v>59</v>
      </c>
    </row>
    <row r="39" spans="2:7" ht="18" customHeight="1" x14ac:dyDescent="0.25">
      <c r="B39" s="9" t="s">
        <v>60</v>
      </c>
      <c r="C39" s="48">
        <v>132805959</v>
      </c>
      <c r="D39" s="48">
        <v>137812304</v>
      </c>
      <c r="E39" s="48">
        <v>12622139</v>
      </c>
      <c r="F39" s="48">
        <v>21902473</v>
      </c>
      <c r="G39" s="10" t="s">
        <v>61</v>
      </c>
    </row>
    <row r="40" spans="2:7" ht="18" customHeight="1" x14ac:dyDescent="0.25">
      <c r="B40" s="21" t="s">
        <v>62</v>
      </c>
      <c r="C40" s="49">
        <v>531504032</v>
      </c>
      <c r="D40" s="49">
        <v>564439963</v>
      </c>
      <c r="E40" s="49">
        <v>470998406</v>
      </c>
      <c r="F40" s="49">
        <v>465649060</v>
      </c>
      <c r="G40" s="22" t="s">
        <v>63</v>
      </c>
    </row>
    <row r="41" spans="2:7" ht="15.6" x14ac:dyDescent="0.25">
      <c r="B41" s="23"/>
      <c r="C41" s="52"/>
      <c r="D41" s="52"/>
      <c r="E41" s="52"/>
      <c r="F41" s="52"/>
      <c r="G41" s="24"/>
    </row>
    <row r="42" spans="2:7" ht="17.399999999999999" x14ac:dyDescent="0.25">
      <c r="B42" s="4" t="s">
        <v>64</v>
      </c>
      <c r="C42" s="51"/>
      <c r="D42" s="51"/>
      <c r="E42" s="51"/>
      <c r="F42" s="51"/>
      <c r="G42" s="6" t="s">
        <v>65</v>
      </c>
    </row>
    <row r="43" spans="2:7" ht="18" customHeight="1" x14ac:dyDescent="0.25">
      <c r="B43" s="7" t="s">
        <v>66</v>
      </c>
      <c r="C43" s="47">
        <v>258777156</v>
      </c>
      <c r="D43" s="47">
        <v>260220000</v>
      </c>
      <c r="E43" s="47">
        <v>160154750</v>
      </c>
      <c r="F43" s="47">
        <v>197472750</v>
      </c>
      <c r="G43" s="8" t="s">
        <v>67</v>
      </c>
    </row>
    <row r="44" spans="2:7" ht="18" customHeight="1" x14ac:dyDescent="0.25">
      <c r="B44" s="9" t="s">
        <v>68</v>
      </c>
      <c r="C44" s="48">
        <v>258277156</v>
      </c>
      <c r="D44" s="48">
        <v>257220000</v>
      </c>
      <c r="E44" s="48">
        <v>160154750</v>
      </c>
      <c r="F44" s="48">
        <v>196900712</v>
      </c>
      <c r="G44" s="10" t="s">
        <v>69</v>
      </c>
    </row>
    <row r="45" spans="2:7" ht="18" customHeight="1" x14ac:dyDescent="0.25">
      <c r="B45" s="9" t="s">
        <v>70</v>
      </c>
      <c r="C45" s="48">
        <v>258277156</v>
      </c>
      <c r="D45" s="48">
        <v>257220000</v>
      </c>
      <c r="E45" s="48">
        <v>160154750</v>
      </c>
      <c r="F45" s="48">
        <v>196900712</v>
      </c>
      <c r="G45" s="10" t="s">
        <v>71</v>
      </c>
    </row>
    <row r="46" spans="2:7" ht="18" customHeight="1" x14ac:dyDescent="0.25">
      <c r="B46" s="9" t="s">
        <v>72</v>
      </c>
      <c r="C46" s="48">
        <v>24777988</v>
      </c>
      <c r="D46" s="48">
        <v>25935620</v>
      </c>
      <c r="E46" s="48">
        <v>25203807</v>
      </c>
      <c r="F46" s="48">
        <v>22451492</v>
      </c>
      <c r="G46" s="10" t="s">
        <v>73</v>
      </c>
    </row>
    <row r="47" spans="2:7" ht="18" customHeight="1" x14ac:dyDescent="0.25">
      <c r="B47" s="9" t="s">
        <v>74</v>
      </c>
      <c r="C47" s="48">
        <v>3295276</v>
      </c>
      <c r="D47" s="48">
        <v>3675755</v>
      </c>
      <c r="E47" s="48">
        <v>4212247</v>
      </c>
      <c r="F47" s="48">
        <v>4285190</v>
      </c>
      <c r="G47" s="10" t="s">
        <v>75</v>
      </c>
    </row>
    <row r="48" spans="2:7" ht="18" customHeight="1" x14ac:dyDescent="0.25">
      <c r="B48" s="9" t="s">
        <v>76</v>
      </c>
      <c r="C48" s="48">
        <v>25000000</v>
      </c>
      <c r="D48" s="48">
        <v>0</v>
      </c>
      <c r="E48" s="48">
        <v>50154000</v>
      </c>
      <c r="F48" s="48">
        <v>-534000</v>
      </c>
      <c r="G48" s="10" t="s">
        <v>77</v>
      </c>
    </row>
    <row r="49" spans="1:7" ht="18" customHeight="1" x14ac:dyDescent="0.25">
      <c r="B49" s="9" t="s">
        <v>78</v>
      </c>
      <c r="C49" s="48">
        <v>3000000</v>
      </c>
      <c r="D49" s="48">
        <v>0</v>
      </c>
      <c r="E49" s="48">
        <v>0</v>
      </c>
      <c r="F49" s="48">
        <v>0</v>
      </c>
      <c r="G49" s="10" t="s">
        <v>79</v>
      </c>
    </row>
    <row r="50" spans="1:7" ht="18" customHeight="1" x14ac:dyDescent="0.25">
      <c r="B50" s="9" t="s">
        <v>80</v>
      </c>
      <c r="C50" s="48">
        <v>3099998</v>
      </c>
      <c r="D50" s="48">
        <v>1349998</v>
      </c>
      <c r="E50" s="48">
        <v>1349998</v>
      </c>
      <c r="F50" s="48">
        <v>1092581</v>
      </c>
      <c r="G50" s="10" t="s">
        <v>81</v>
      </c>
    </row>
    <row r="51" spans="1:7" ht="18" customHeight="1" x14ac:dyDescent="0.25">
      <c r="B51" s="9" t="s">
        <v>82</v>
      </c>
      <c r="C51" s="48">
        <v>0</v>
      </c>
      <c r="D51" s="48">
        <v>0</v>
      </c>
      <c r="E51" s="48">
        <v>0</v>
      </c>
      <c r="F51" s="48">
        <v>0</v>
      </c>
      <c r="G51" s="10" t="s">
        <v>83</v>
      </c>
    </row>
    <row r="52" spans="1:7" ht="18" customHeight="1" x14ac:dyDescent="0.25">
      <c r="B52" s="9" t="s">
        <v>196</v>
      </c>
      <c r="C52" s="48">
        <v>4021000</v>
      </c>
      <c r="D52" s="48">
        <v>7445750</v>
      </c>
      <c r="E52" s="48">
        <v>3576000</v>
      </c>
      <c r="F52" s="48">
        <v>4534000</v>
      </c>
      <c r="G52" s="10" t="s">
        <v>192</v>
      </c>
    </row>
    <row r="53" spans="1:7" ht="18" customHeight="1" x14ac:dyDescent="0.25">
      <c r="B53" s="9" t="s">
        <v>197</v>
      </c>
      <c r="C53" s="48">
        <v>0</v>
      </c>
      <c r="D53" s="48">
        <v>0</v>
      </c>
      <c r="E53" s="48">
        <v>0</v>
      </c>
      <c r="F53" s="48">
        <v>0</v>
      </c>
      <c r="G53" s="10" t="s">
        <v>193</v>
      </c>
    </row>
    <row r="54" spans="1:7" ht="18" customHeight="1" x14ac:dyDescent="0.25">
      <c r="B54" s="9" t="s">
        <v>84</v>
      </c>
      <c r="C54" s="48">
        <v>6947523</v>
      </c>
      <c r="D54" s="48">
        <v>2292764</v>
      </c>
      <c r="E54" s="48">
        <v>2633354</v>
      </c>
      <c r="F54" s="48">
        <v>2959313</v>
      </c>
      <c r="G54" s="10" t="s">
        <v>194</v>
      </c>
    </row>
    <row r="55" spans="1:7" ht="18" customHeight="1" x14ac:dyDescent="0.25">
      <c r="B55" s="9" t="s">
        <v>85</v>
      </c>
      <c r="C55" s="48">
        <v>-88737461</v>
      </c>
      <c r="D55" s="48">
        <v>-89566404</v>
      </c>
      <c r="E55" s="48">
        <v>-67967111</v>
      </c>
      <c r="F55" s="48">
        <v>-118273788</v>
      </c>
      <c r="G55" s="10" t="s">
        <v>86</v>
      </c>
    </row>
    <row r="56" spans="1:7" ht="18" customHeight="1" x14ac:dyDescent="0.25">
      <c r="A56" s="54"/>
      <c r="B56" s="9" t="s">
        <v>87</v>
      </c>
      <c r="C56" s="48">
        <v>233481484</v>
      </c>
      <c r="D56" s="48">
        <v>205653487</v>
      </c>
      <c r="E56" s="48">
        <v>176617049</v>
      </c>
      <c r="F56" s="48">
        <v>111230338</v>
      </c>
      <c r="G56" s="10" t="s">
        <v>88</v>
      </c>
    </row>
    <row r="57" spans="1:7" ht="18" customHeight="1" x14ac:dyDescent="0.25">
      <c r="B57" s="25" t="s">
        <v>198</v>
      </c>
      <c r="C57" s="48">
        <v>6933312</v>
      </c>
      <c r="D57" s="48">
        <v>9150910</v>
      </c>
      <c r="E57" s="48">
        <v>8868075</v>
      </c>
      <c r="F57" s="48">
        <v>10696132</v>
      </c>
      <c r="G57" s="26" t="s">
        <v>195</v>
      </c>
    </row>
    <row r="58" spans="1:7" ht="18" customHeight="1" x14ac:dyDescent="0.25">
      <c r="B58" s="11" t="s">
        <v>91</v>
      </c>
      <c r="C58" s="49">
        <v>771918828</v>
      </c>
      <c r="D58" s="49">
        <v>779244360</v>
      </c>
      <c r="E58" s="49">
        <v>656483530</v>
      </c>
      <c r="F58" s="49">
        <v>587575530</v>
      </c>
      <c r="G58" s="12" t="s">
        <v>92</v>
      </c>
    </row>
    <row r="59" spans="1:7" ht="15.6" x14ac:dyDescent="0.25">
      <c r="B59" s="13"/>
      <c r="C59" s="50"/>
      <c r="D59" s="50"/>
      <c r="E59" s="50"/>
      <c r="F59" s="50"/>
      <c r="G59" s="15"/>
    </row>
    <row r="60" spans="1:7" ht="15.6" x14ac:dyDescent="0.25">
      <c r="B60" s="13"/>
      <c r="C60" s="50"/>
      <c r="D60" s="50"/>
      <c r="E60" s="50"/>
      <c r="F60" s="50"/>
      <c r="G60" s="15"/>
    </row>
    <row r="61" spans="1:7" ht="17.399999999999999" x14ac:dyDescent="0.25">
      <c r="B61" s="4" t="s">
        <v>93</v>
      </c>
      <c r="C61" s="51"/>
      <c r="D61" s="51"/>
      <c r="E61" s="51"/>
      <c r="F61" s="51"/>
      <c r="G61" s="6" t="s">
        <v>94</v>
      </c>
    </row>
    <row r="62" spans="1:7" ht="18" customHeight="1" x14ac:dyDescent="0.25">
      <c r="B62" s="7" t="s">
        <v>95</v>
      </c>
      <c r="C62" s="47">
        <v>694689552</v>
      </c>
      <c r="D62" s="47">
        <v>677759388</v>
      </c>
      <c r="E62" s="47">
        <v>733997745</v>
      </c>
      <c r="F62" s="47">
        <v>837400901</v>
      </c>
      <c r="G62" s="8" t="s">
        <v>96</v>
      </c>
    </row>
    <row r="63" spans="1:7" ht="18" customHeight="1" x14ac:dyDescent="0.25">
      <c r="B63" s="9" t="s">
        <v>97</v>
      </c>
      <c r="C63" s="48">
        <v>596212263</v>
      </c>
      <c r="D63" s="48">
        <v>585582316</v>
      </c>
      <c r="E63" s="48">
        <v>616204136</v>
      </c>
      <c r="F63" s="48">
        <v>774931031</v>
      </c>
      <c r="G63" s="10" t="s">
        <v>98</v>
      </c>
    </row>
    <row r="64" spans="1:7" ht="18" customHeight="1" x14ac:dyDescent="0.25">
      <c r="B64" s="9" t="s">
        <v>99</v>
      </c>
      <c r="C64" s="48">
        <v>98477289</v>
      </c>
      <c r="D64" s="48">
        <v>92177072</v>
      </c>
      <c r="E64" s="48">
        <v>117793609</v>
      </c>
      <c r="F64" s="48">
        <v>62469870</v>
      </c>
      <c r="G64" s="10" t="s">
        <v>100</v>
      </c>
    </row>
    <row r="65" spans="2:7" ht="18" customHeight="1" x14ac:dyDescent="0.25">
      <c r="B65" s="9" t="s">
        <v>101</v>
      </c>
      <c r="C65" s="48">
        <v>32981887</v>
      </c>
      <c r="D65" s="48">
        <v>30848078</v>
      </c>
      <c r="E65" s="48">
        <v>31422935</v>
      </c>
      <c r="F65" s="48">
        <v>32791607</v>
      </c>
      <c r="G65" s="10" t="s">
        <v>102</v>
      </c>
    </row>
    <row r="66" spans="2:7" ht="18" customHeight="1" x14ac:dyDescent="0.25">
      <c r="B66" s="9" t="s">
        <v>103</v>
      </c>
      <c r="C66" s="48">
        <v>44747328</v>
      </c>
      <c r="D66" s="48">
        <v>45322533</v>
      </c>
      <c r="E66" s="48">
        <v>47157386</v>
      </c>
      <c r="F66" s="48">
        <v>49850391</v>
      </c>
      <c r="G66" s="10" t="s">
        <v>104</v>
      </c>
    </row>
    <row r="67" spans="2:7" ht="18" customHeight="1" x14ac:dyDescent="0.25">
      <c r="B67" s="9" t="s">
        <v>105</v>
      </c>
      <c r="C67" s="48">
        <v>45622891</v>
      </c>
      <c r="D67" s="48">
        <v>35545669</v>
      </c>
      <c r="E67" s="48">
        <v>38187689</v>
      </c>
      <c r="F67" s="48">
        <v>44337526</v>
      </c>
      <c r="G67" s="10" t="s">
        <v>106</v>
      </c>
    </row>
    <row r="68" spans="2:7" ht="18" customHeight="1" x14ac:dyDescent="0.25">
      <c r="B68" s="9" t="s">
        <v>107</v>
      </c>
      <c r="C68" s="48">
        <v>4419702</v>
      </c>
      <c r="D68" s="48">
        <v>3798215</v>
      </c>
      <c r="E68" s="48">
        <v>4082263</v>
      </c>
      <c r="F68" s="48">
        <v>4562973</v>
      </c>
      <c r="G68" s="10" t="s">
        <v>108</v>
      </c>
    </row>
    <row r="69" spans="2:7" ht="18" customHeight="1" x14ac:dyDescent="0.25">
      <c r="B69" s="9" t="s">
        <v>109</v>
      </c>
      <c r="C69" s="48">
        <v>16328372</v>
      </c>
      <c r="D69" s="48">
        <v>12208246</v>
      </c>
      <c r="E69" s="48">
        <v>35131025</v>
      </c>
      <c r="F69" s="48">
        <v>-24735101</v>
      </c>
      <c r="G69" s="10" t="s">
        <v>110</v>
      </c>
    </row>
    <row r="70" spans="2:7" ht="18" customHeight="1" x14ac:dyDescent="0.25">
      <c r="B70" s="9" t="s">
        <v>111</v>
      </c>
      <c r="C70" s="48">
        <v>10296299</v>
      </c>
      <c r="D70" s="48">
        <v>15220824</v>
      </c>
      <c r="E70" s="48">
        <v>12435657</v>
      </c>
      <c r="F70" s="48">
        <v>13947005</v>
      </c>
      <c r="G70" s="10" t="s">
        <v>112</v>
      </c>
    </row>
    <row r="71" spans="2:7" ht="18" customHeight="1" x14ac:dyDescent="0.25">
      <c r="B71" s="9" t="s">
        <v>113</v>
      </c>
      <c r="C71" s="48">
        <v>4986300</v>
      </c>
      <c r="D71" s="48">
        <v>25544923</v>
      </c>
      <c r="E71" s="48">
        <v>8656943</v>
      </c>
      <c r="F71" s="48">
        <v>22620465</v>
      </c>
      <c r="G71" s="10" t="s">
        <v>114</v>
      </c>
    </row>
    <row r="72" spans="2:7" ht="18" customHeight="1" x14ac:dyDescent="0.25">
      <c r="B72" s="9" t="s">
        <v>115</v>
      </c>
      <c r="C72" s="48">
        <v>21638371</v>
      </c>
      <c r="D72" s="48">
        <v>1884147</v>
      </c>
      <c r="E72" s="48">
        <v>38909739</v>
      </c>
      <c r="F72" s="48">
        <v>-33408561</v>
      </c>
      <c r="G72" s="10" t="s">
        <v>116</v>
      </c>
    </row>
    <row r="73" spans="2:7" ht="18" customHeight="1" x14ac:dyDescent="0.25">
      <c r="B73" s="9" t="s">
        <v>117</v>
      </c>
      <c r="C73" s="48">
        <v>17102441</v>
      </c>
      <c r="D73" s="48">
        <v>17425812</v>
      </c>
      <c r="E73" s="48">
        <v>12135648</v>
      </c>
      <c r="F73" s="48">
        <v>12113776</v>
      </c>
      <c r="G73" s="10" t="s">
        <v>118</v>
      </c>
    </row>
    <row r="74" spans="2:7" ht="18" customHeight="1" x14ac:dyDescent="0.25">
      <c r="B74" s="9" t="s">
        <v>119</v>
      </c>
      <c r="C74" s="48">
        <v>4535930</v>
      </c>
      <c r="D74" s="48">
        <v>-15541665</v>
      </c>
      <c r="E74" s="48">
        <v>26774091</v>
      </c>
      <c r="F74" s="48">
        <v>-45522337</v>
      </c>
      <c r="G74" s="27" t="s">
        <v>120</v>
      </c>
    </row>
    <row r="75" spans="2:7" ht="18" customHeight="1" x14ac:dyDescent="0.25">
      <c r="B75" s="9" t="s">
        <v>121</v>
      </c>
      <c r="C75" s="48">
        <v>1218412</v>
      </c>
      <c r="D75" s="48">
        <v>1535528</v>
      </c>
      <c r="E75" s="48">
        <v>6402168</v>
      </c>
      <c r="F75" s="48">
        <v>-8826783</v>
      </c>
      <c r="G75" s="27" t="s">
        <v>122</v>
      </c>
    </row>
    <row r="76" spans="2:7" ht="18" customHeight="1" x14ac:dyDescent="0.25">
      <c r="B76" s="9" t="s">
        <v>123</v>
      </c>
      <c r="C76" s="48">
        <v>14853</v>
      </c>
      <c r="D76" s="48">
        <v>0</v>
      </c>
      <c r="E76" s="48">
        <v>35454</v>
      </c>
      <c r="F76" s="48">
        <v>52058</v>
      </c>
      <c r="G76" s="27" t="s">
        <v>124</v>
      </c>
    </row>
    <row r="77" spans="2:7" ht="18" customHeight="1" x14ac:dyDescent="0.25">
      <c r="B77" s="9" t="s">
        <v>125</v>
      </c>
      <c r="C77" s="48">
        <v>0</v>
      </c>
      <c r="D77" s="48">
        <v>0</v>
      </c>
      <c r="E77" s="48">
        <v>0</v>
      </c>
      <c r="F77" s="48">
        <v>0</v>
      </c>
      <c r="G77" s="27" t="s">
        <v>126</v>
      </c>
    </row>
    <row r="78" spans="2:7" ht="18" customHeight="1" x14ac:dyDescent="0.25">
      <c r="B78" s="9" t="s">
        <v>127</v>
      </c>
      <c r="C78" s="48">
        <v>265474</v>
      </c>
      <c r="D78" s="48">
        <v>219123</v>
      </c>
      <c r="E78" s="48">
        <v>125000</v>
      </c>
      <c r="F78" s="48">
        <v>175000</v>
      </c>
      <c r="G78" s="27" t="s">
        <v>128</v>
      </c>
    </row>
    <row r="79" spans="2:7" ht="18" customHeight="1" x14ac:dyDescent="0.25">
      <c r="B79" s="9" t="s">
        <v>129</v>
      </c>
      <c r="C79" s="48">
        <v>3037191</v>
      </c>
      <c r="D79" s="48">
        <v>-17296316</v>
      </c>
      <c r="E79" s="48">
        <v>20211469</v>
      </c>
      <c r="F79" s="48">
        <v>-36922612</v>
      </c>
      <c r="G79" s="27" t="s">
        <v>130</v>
      </c>
    </row>
    <row r="80" spans="2:7" ht="18" customHeight="1" x14ac:dyDescent="0.25">
      <c r="B80" s="9" t="s">
        <v>89</v>
      </c>
      <c r="C80" s="48">
        <v>-622532</v>
      </c>
      <c r="D80" s="48">
        <v>-736063</v>
      </c>
      <c r="E80" s="48">
        <v>-838553</v>
      </c>
      <c r="F80" s="48">
        <v>33226</v>
      </c>
      <c r="G80" s="27" t="s">
        <v>90</v>
      </c>
    </row>
    <row r="81" spans="1:10" ht="18" customHeight="1" x14ac:dyDescent="0.25">
      <c r="A81" s="54"/>
      <c r="B81" s="11" t="s">
        <v>131</v>
      </c>
      <c r="C81" s="49">
        <v>3659723</v>
      </c>
      <c r="D81" s="49">
        <v>-16560253</v>
      </c>
      <c r="E81" s="49">
        <v>21050022</v>
      </c>
      <c r="F81" s="49">
        <v>-36955838</v>
      </c>
      <c r="G81" s="28" t="s">
        <v>132</v>
      </c>
    </row>
    <row r="82" spans="1:10" ht="15.6" x14ac:dyDescent="0.25">
      <c r="B82" s="13"/>
      <c r="C82" s="50"/>
      <c r="D82" s="50"/>
      <c r="E82" s="50"/>
      <c r="F82" s="50"/>
      <c r="G82" s="15"/>
    </row>
    <row r="83" spans="1:10" ht="15.6" x14ac:dyDescent="0.25">
      <c r="B83" s="13"/>
      <c r="C83" s="50"/>
      <c r="D83" s="50"/>
      <c r="E83" s="50"/>
      <c r="F83" s="50"/>
      <c r="G83" s="15"/>
    </row>
    <row r="84" spans="1:10" ht="17.399999999999999" x14ac:dyDescent="0.25">
      <c r="B84" s="4" t="s">
        <v>133</v>
      </c>
      <c r="C84" s="53"/>
      <c r="D84" s="53"/>
      <c r="E84" s="53"/>
      <c r="F84" s="53"/>
      <c r="G84" s="6" t="s">
        <v>134</v>
      </c>
    </row>
    <row r="85" spans="1:10" ht="18" customHeight="1" x14ac:dyDescent="0.25">
      <c r="B85" s="7" t="s">
        <v>135</v>
      </c>
      <c r="C85" s="47">
        <v>97726997</v>
      </c>
      <c r="D85" s="47">
        <v>41143466</v>
      </c>
      <c r="E85" s="47">
        <v>42898392</v>
      </c>
      <c r="F85" s="47">
        <v>92289512</v>
      </c>
      <c r="G85" s="8" t="s">
        <v>136</v>
      </c>
    </row>
    <row r="86" spans="1:10" ht="18" customHeight="1" x14ac:dyDescent="0.25">
      <c r="A86" s="54"/>
      <c r="B86" s="9" t="s">
        <v>137</v>
      </c>
      <c r="C86" s="48">
        <v>36785446</v>
      </c>
      <c r="D86" s="48">
        <v>-19556246</v>
      </c>
      <c r="E86" s="48">
        <v>126626702</v>
      </c>
      <c r="F86" s="48">
        <v>44568576</v>
      </c>
      <c r="G86" s="10" t="s">
        <v>138</v>
      </c>
    </row>
    <row r="87" spans="1:10" ht="18" customHeight="1" x14ac:dyDescent="0.25">
      <c r="B87" s="9" t="s">
        <v>139</v>
      </c>
      <c r="C87" s="48">
        <v>-4159959</v>
      </c>
      <c r="D87" s="48">
        <v>-111887817</v>
      </c>
      <c r="E87" s="48">
        <v>-57779733</v>
      </c>
      <c r="F87" s="48">
        <v>-28002409</v>
      </c>
      <c r="G87" s="10" t="s">
        <v>140</v>
      </c>
    </row>
    <row r="88" spans="1:10" ht="18" customHeight="1" x14ac:dyDescent="0.25">
      <c r="B88" s="9" t="s">
        <v>141</v>
      </c>
      <c r="C88" s="48">
        <v>-50460462</v>
      </c>
      <c r="D88" s="48">
        <v>189692032</v>
      </c>
      <c r="E88" s="48">
        <v>-70611896</v>
      </c>
      <c r="F88" s="48">
        <v>-65957287</v>
      </c>
      <c r="G88" s="10" t="s">
        <v>142</v>
      </c>
    </row>
    <row r="89" spans="1:10" ht="18" customHeight="1" x14ac:dyDescent="0.25">
      <c r="B89" s="17" t="s">
        <v>143</v>
      </c>
      <c r="C89" s="49">
        <v>79892022</v>
      </c>
      <c r="D89" s="49">
        <v>99391435</v>
      </c>
      <c r="E89" s="49">
        <v>41133465</v>
      </c>
      <c r="F89" s="49">
        <v>42898392</v>
      </c>
      <c r="G89" s="18" t="s">
        <v>144</v>
      </c>
      <c r="J89" s="32"/>
    </row>
    <row r="90" spans="1:10" ht="15.6" x14ac:dyDescent="0.25">
      <c r="B90" s="13"/>
      <c r="C90" s="13"/>
      <c r="D90" s="14"/>
      <c r="E90" s="14"/>
      <c r="F90" s="14"/>
      <c r="G90" s="15"/>
    </row>
    <row r="91" spans="1:10" ht="15.6" x14ac:dyDescent="0.25">
      <c r="B91" s="13"/>
      <c r="C91" s="13"/>
      <c r="D91" s="14"/>
      <c r="E91" s="14"/>
      <c r="F91" s="14"/>
      <c r="G91" s="15"/>
    </row>
    <row r="92" spans="1:10" ht="17.399999999999999" x14ac:dyDescent="0.25">
      <c r="B92" s="4" t="s">
        <v>147</v>
      </c>
      <c r="C92" s="5"/>
      <c r="D92" s="5"/>
      <c r="E92" s="5"/>
      <c r="F92" s="5"/>
      <c r="G92" s="6" t="s">
        <v>148</v>
      </c>
    </row>
    <row r="93" spans="1:10" ht="18.75" customHeight="1" x14ac:dyDescent="0.25">
      <c r="B93" s="7" t="s">
        <v>149</v>
      </c>
      <c r="C93" s="33">
        <f>+C6*100/C8</f>
        <v>58.713610041243314</v>
      </c>
      <c r="D93" s="33">
        <v>68.025429593344214</v>
      </c>
      <c r="E93" s="33">
        <v>126.89409649105006</v>
      </c>
      <c r="F93" s="33">
        <v>102.21358874517426</v>
      </c>
      <c r="G93" s="8" t="s">
        <v>150</v>
      </c>
    </row>
    <row r="94" spans="1:10" ht="18.75" customHeight="1" x14ac:dyDescent="0.25">
      <c r="B94" s="9" t="s">
        <v>151</v>
      </c>
      <c r="C94" s="34">
        <f>+C81/C8</f>
        <v>1.4169732277645031E-2</v>
      </c>
      <c r="D94" s="34">
        <v>-6.4381669388072466E-2</v>
      </c>
      <c r="E94" s="34">
        <v>0.1314355147131134</v>
      </c>
      <c r="F94" s="34">
        <v>-0.18768768088558258</v>
      </c>
      <c r="G94" s="10" t="s">
        <v>152</v>
      </c>
    </row>
    <row r="95" spans="1:10" ht="18.75" customHeight="1" x14ac:dyDescent="0.25">
      <c r="B95" s="9" t="s">
        <v>153</v>
      </c>
      <c r="C95" s="34">
        <f>+C52/C8</f>
        <v>1.5568526221359014E-2</v>
      </c>
      <c r="D95" s="34">
        <v>2.894701034134204E-2</v>
      </c>
      <c r="E95" s="34">
        <v>2.232840424651782E-2</v>
      </c>
      <c r="F95" s="34">
        <v>2.3026833950707096E-2</v>
      </c>
      <c r="G95" s="10" t="s">
        <v>154</v>
      </c>
    </row>
    <row r="96" spans="1:10" ht="18.75" customHeight="1" x14ac:dyDescent="0.25">
      <c r="B96" s="9" t="s">
        <v>155</v>
      </c>
      <c r="C96" s="34">
        <f>+C56/C8</f>
        <v>0.90399467939711886</v>
      </c>
      <c r="D96" s="34">
        <v>0.79952370344452217</v>
      </c>
      <c r="E96" s="34">
        <v>1.102789951593693</v>
      </c>
      <c r="F96" s="34">
        <v>0.56490571755779129</v>
      </c>
      <c r="G96" s="10" t="s">
        <v>156</v>
      </c>
    </row>
    <row r="97" spans="2:7" ht="18.75" customHeight="1" x14ac:dyDescent="0.25">
      <c r="B97" s="9" t="s">
        <v>157</v>
      </c>
      <c r="C97" s="34">
        <f>+C9/C81</f>
        <v>50.594438770365947</v>
      </c>
      <c r="D97" s="34">
        <v>-10.102973668337071</v>
      </c>
      <c r="E97" s="34">
        <v>7.0536372836094898</v>
      </c>
      <c r="F97" s="34">
        <v>-4.6021929742196619</v>
      </c>
      <c r="G97" s="10" t="s">
        <v>158</v>
      </c>
    </row>
    <row r="98" spans="2:7" ht="18.75" customHeight="1" x14ac:dyDescent="0.25">
      <c r="B98" s="9" t="s">
        <v>159</v>
      </c>
      <c r="C98" s="34">
        <f>+C52*100/C9</f>
        <v>2.1716162106976262</v>
      </c>
      <c r="D98" s="34">
        <v>4.450330468752802</v>
      </c>
      <c r="E98" s="34">
        <v>2.4084178243932048</v>
      </c>
      <c r="F98" s="34">
        <v>2.6658372741648066</v>
      </c>
      <c r="G98" s="10" t="s">
        <v>160</v>
      </c>
    </row>
    <row r="99" spans="2:7" ht="18.75" customHeight="1" x14ac:dyDescent="0.25">
      <c r="B99" s="9" t="s">
        <v>161</v>
      </c>
      <c r="C99" s="34">
        <f>+C52*100/C81</f>
        <v>109.87170340487518</v>
      </c>
      <c r="D99" s="34">
        <v>-44.961571541207732</v>
      </c>
      <c r="E99" s="34">
        <v>16.98810576064956</v>
      </c>
      <c r="F99" s="34">
        <v>-12.268697573574167</v>
      </c>
      <c r="G99" s="10" t="s">
        <v>162</v>
      </c>
    </row>
    <row r="100" spans="2:7" ht="18.75" customHeight="1" x14ac:dyDescent="0.25">
      <c r="B100" s="11" t="s">
        <v>163</v>
      </c>
      <c r="C100" s="35">
        <f>+C9/C56</f>
        <v>0.7930463181397287</v>
      </c>
      <c r="D100" s="35">
        <v>0.81354224740181524</v>
      </c>
      <c r="E100" s="35">
        <v>0.84068452530876558</v>
      </c>
      <c r="F100" s="35">
        <v>1.5290603360388961</v>
      </c>
      <c r="G100" s="12" t="s">
        <v>164</v>
      </c>
    </row>
    <row r="101" spans="2:7" ht="18.75" customHeight="1" x14ac:dyDescent="0.25">
      <c r="B101" s="36"/>
      <c r="C101" s="37"/>
      <c r="D101" s="37"/>
      <c r="E101" s="37"/>
      <c r="F101" s="37"/>
      <c r="G101" s="38"/>
    </row>
    <row r="102" spans="2:7" ht="18.75" customHeight="1" x14ac:dyDescent="0.25">
      <c r="B102" s="39" t="s">
        <v>165</v>
      </c>
      <c r="C102" s="40">
        <f>+C64*100/C62</f>
        <v>14.175726224251607</v>
      </c>
      <c r="D102" s="40">
        <v>13.600264877481859</v>
      </c>
      <c r="E102" s="40">
        <v>16.048224916549302</v>
      </c>
      <c r="F102" s="40">
        <v>7.4599716725167458</v>
      </c>
      <c r="G102" s="8" t="s">
        <v>166</v>
      </c>
    </row>
    <row r="103" spans="2:7" ht="18.75" customHeight="1" x14ac:dyDescent="0.25">
      <c r="B103" s="9" t="s">
        <v>167</v>
      </c>
      <c r="C103" s="41">
        <f>+C72*100/C62</f>
        <v>3.1148260309520244</v>
      </c>
      <c r="D103" s="41">
        <v>0.27799644436647775</v>
      </c>
      <c r="E103" s="41">
        <v>5.3010706456598173</v>
      </c>
      <c r="F103" s="41">
        <v>-3.9895539830569158</v>
      </c>
      <c r="G103" s="10" t="s">
        <v>168</v>
      </c>
    </row>
    <row r="104" spans="2:7" ht="18.75" customHeight="1" x14ac:dyDescent="0.25">
      <c r="B104" s="9" t="s">
        <v>169</v>
      </c>
      <c r="C104" s="41">
        <f>+C79*100/C62</f>
        <v>0.43720119170584559</v>
      </c>
      <c r="D104" s="41">
        <v>-2.5519847170305812</v>
      </c>
      <c r="E104" s="41">
        <v>2.7536145904644433</v>
      </c>
      <c r="F104" s="41">
        <v>-4.4091918167162323</v>
      </c>
      <c r="G104" s="10" t="s">
        <v>170</v>
      </c>
    </row>
    <row r="105" spans="2:7" ht="18.75" customHeight="1" x14ac:dyDescent="0.25">
      <c r="B105" s="9" t="s">
        <v>171</v>
      </c>
      <c r="C105" s="41">
        <f>C79*100/C27</f>
        <v>0.39345989368716372</v>
      </c>
      <c r="D105" s="41">
        <v>-2.2196267163229773</v>
      </c>
      <c r="E105" s="41">
        <v>3.0787473068821698</v>
      </c>
      <c r="F105" s="41">
        <v>-6.2838920470360637</v>
      </c>
      <c r="G105" s="10" t="s">
        <v>172</v>
      </c>
    </row>
    <row r="106" spans="2:7" ht="18.75" customHeight="1" x14ac:dyDescent="0.25">
      <c r="B106" s="11" t="s">
        <v>173</v>
      </c>
      <c r="C106" s="42">
        <f>+C81*100/C56</f>
        <v>1.5674574862647352</v>
      </c>
      <c r="D106" s="42">
        <v>-8.0525028977505251</v>
      </c>
      <c r="E106" s="42">
        <v>11.918454146519004</v>
      </c>
      <c r="F106" s="42">
        <v>-33.224602805756106</v>
      </c>
      <c r="G106" s="12" t="s">
        <v>174</v>
      </c>
    </row>
    <row r="107" spans="2:7" ht="18.75" customHeight="1" x14ac:dyDescent="0.25">
      <c r="B107" s="36"/>
      <c r="C107" s="43"/>
      <c r="D107" s="43"/>
      <c r="E107" s="43"/>
      <c r="F107" s="43"/>
      <c r="G107" s="44"/>
    </row>
    <row r="108" spans="2:7" ht="18.75" customHeight="1" x14ac:dyDescent="0.25">
      <c r="B108" s="7" t="s">
        <v>175</v>
      </c>
      <c r="C108" s="33">
        <f>+C40*100/C27</f>
        <v>68.854912293964674</v>
      </c>
      <c r="D108" s="33">
        <v>72.434269912457239</v>
      </c>
      <c r="E108" s="33">
        <v>71.745654609187227</v>
      </c>
      <c r="F108" s="33">
        <v>79.249226052691469</v>
      </c>
      <c r="G108" s="8" t="s">
        <v>176</v>
      </c>
    </row>
    <row r="109" spans="2:7" ht="18.75" customHeight="1" x14ac:dyDescent="0.25">
      <c r="B109" s="9" t="s">
        <v>177</v>
      </c>
      <c r="C109" s="34">
        <f>+C56*100/C27</f>
        <v>30.246895856257051</v>
      </c>
      <c r="D109" s="34">
        <v>26.391398841821584</v>
      </c>
      <c r="E109" s="34">
        <v>26.903500381799372</v>
      </c>
      <c r="F109" s="34">
        <v>18.930389766231414</v>
      </c>
      <c r="G109" s="10" t="s">
        <v>178</v>
      </c>
    </row>
    <row r="110" spans="2:7" ht="18.75" customHeight="1" x14ac:dyDescent="0.25">
      <c r="B110" s="11" t="s">
        <v>179</v>
      </c>
      <c r="C110" s="35">
        <f>+C72/C73</f>
        <v>1.2652212043883093</v>
      </c>
      <c r="D110" s="35">
        <v>0.10812391411086038</v>
      </c>
      <c r="E110" s="35">
        <v>3.2062349699002475</v>
      </c>
      <c r="F110" s="35">
        <v>-2.7578981978864392</v>
      </c>
      <c r="G110" s="12" t="s">
        <v>180</v>
      </c>
    </row>
    <row r="111" spans="2:7" ht="18.75" customHeight="1" x14ac:dyDescent="0.25">
      <c r="B111" s="45"/>
      <c r="C111" s="43"/>
      <c r="D111" s="43"/>
      <c r="E111" s="43"/>
      <c r="F111" s="43"/>
      <c r="G111" s="44"/>
    </row>
    <row r="112" spans="2:7" ht="18.75" customHeight="1" x14ac:dyDescent="0.25">
      <c r="B112" s="7" t="s">
        <v>181</v>
      </c>
      <c r="C112" s="33">
        <f>+C62/C27</f>
        <v>0.89995155811900984</v>
      </c>
      <c r="D112" s="33">
        <v>0.86976489377478461</v>
      </c>
      <c r="E112" s="33">
        <v>1.1180748814825561</v>
      </c>
      <c r="F112" s="33">
        <v>1.4251800121764771</v>
      </c>
      <c r="G112" s="8" t="s">
        <v>182</v>
      </c>
    </row>
    <row r="113" spans="2:7" ht="18.75" customHeight="1" x14ac:dyDescent="0.25">
      <c r="B113" s="9" t="s">
        <v>183</v>
      </c>
      <c r="C113" s="34">
        <f>+C62/C25</f>
        <v>1.8513711591072688</v>
      </c>
      <c r="D113" s="34">
        <v>2.1515144809362665</v>
      </c>
      <c r="E113" s="34">
        <v>3.4190359960196708</v>
      </c>
      <c r="F113" s="34">
        <v>3.304209019160655</v>
      </c>
      <c r="G113" s="10" t="s">
        <v>184</v>
      </c>
    </row>
    <row r="114" spans="2:7" ht="18.75" customHeight="1" x14ac:dyDescent="0.25">
      <c r="B114" s="11" t="s">
        <v>185</v>
      </c>
      <c r="C114" s="35">
        <f>+C62/C117</f>
        <v>-18.47424610938014</v>
      </c>
      <c r="D114" s="35">
        <v>205.83534372431839</v>
      </c>
      <c r="E114" s="35">
        <v>-4.8101601235137572</v>
      </c>
      <c r="F114" s="35">
        <v>-5.576395919262584</v>
      </c>
      <c r="G114" s="12" t="s">
        <v>186</v>
      </c>
    </row>
    <row r="115" spans="2:7" ht="18.75" customHeight="1" x14ac:dyDescent="0.25">
      <c r="B115" s="36"/>
      <c r="C115" s="43"/>
      <c r="D115" s="43"/>
      <c r="E115" s="43"/>
      <c r="F115" s="43"/>
      <c r="G115" s="38"/>
    </row>
    <row r="116" spans="2:7" ht="18.75" customHeight="1" x14ac:dyDescent="0.25">
      <c r="B116" s="7" t="s">
        <v>187</v>
      </c>
      <c r="C116" s="46">
        <f>+C20/C36</f>
        <v>0.85776948165540745</v>
      </c>
      <c r="D116" s="46">
        <v>1.0123361579841179</v>
      </c>
      <c r="E116" s="46">
        <v>0.64096310341711127</v>
      </c>
      <c r="F116" s="46">
        <v>0.58584804554922376</v>
      </c>
      <c r="G116" s="8" t="s">
        <v>188</v>
      </c>
    </row>
    <row r="117" spans="2:7" ht="18.75" customHeight="1" x14ac:dyDescent="0.25">
      <c r="B117" s="11" t="s">
        <v>189</v>
      </c>
      <c r="C117" s="29">
        <f>+C20-C36</f>
        <v>-37603134</v>
      </c>
      <c r="D117" s="29">
        <v>3292726</v>
      </c>
      <c r="E117" s="29">
        <v>-152593204</v>
      </c>
      <c r="F117" s="29">
        <v>-150168839</v>
      </c>
      <c r="G117" s="12" t="s">
        <v>190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Owner</cp:lastModifiedBy>
  <dcterms:created xsi:type="dcterms:W3CDTF">1996-10-14T23:33:28Z</dcterms:created>
  <dcterms:modified xsi:type="dcterms:W3CDTF">2018-09-26T07:25:47Z</dcterms:modified>
</cp:coreProperties>
</file>