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2376" windowWidth="19236" windowHeight="2388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6" i="2"/>
  <c r="C105" i="2"/>
  <c r="C117" i="2"/>
  <c r="C114" i="2" s="1"/>
  <c r="C116" i="2"/>
  <c r="C113" i="2"/>
  <c r="C112" i="2"/>
  <c r="C110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<sst xmlns="http://schemas.openxmlformats.org/spreadsheetml/2006/main" count="201" uniqueCount="199">
  <si>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</si>
  <si>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</si>
  <si>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</si>
  <si>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</si>
  <si>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</si>
  <si>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</si>
  <si>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</si>
  <si>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</si>
  <si>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</si>
  <si>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</si>
  <si>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</si>
  <si>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</si>
  <si>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</si>
  <si>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</si>
  <si>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</si>
  <si>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</si>
  <si>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</si>
  <si>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</si>
  <si>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</si>
  <si>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</si>
  <si>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</si>
  <si>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</si>
  <si>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</si>
  <si>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</si>
  <si>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</si>
  <si>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</si>
  <si>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</si>
  <si>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</si>
  <si>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</si>
  <si>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</si>
  <si>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</si>
  <si>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</si>
  <si>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</si>
  <si>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</si>
  <si>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</si>
  <si>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</si>
  <si>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</si>
  <si>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</si>
  <si>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</si>
  <si>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</si>
  <si>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</si>
  <si>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</si>
  <si>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</si>
  <si>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</si>
  <si>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</si>
  <si>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</si>
  <si>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</si>
  <si>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</si>
  <si>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</si>
  <si>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</si>
  <si>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</si>
  <si>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</si>
  <si>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</si>
  <si>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</si>
  <si>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</si>
  <si>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</si>
  <si>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</si>
  <si>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</si>
  <si>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</si>
  <si>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</si>
  <si>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</si>
  <si>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</si>
  <si>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</si>
  <si>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</si>
  <si>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</si>
  <si>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</si>
  <si>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</si>
  <si>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</si>
  <si>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</si>
  <si>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</si>
  <si>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</si>
  <si>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</si>
  <si>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</si>
  <si>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</si>
  <si>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</si>
  <si>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</si>
  <si>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</si>
  <si>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</si>
  <si>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</si>
  <si>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</si>
  <si>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</si>
  <si>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</si>
  <si>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</si>
  <si>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</si>
  <si>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</si>
  <si>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</si>
  <si>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</si>
  <si>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</si>
  <si>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</si>
  <si>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</si>
  <si>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</si>
  <si>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</si>
  <si>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</si>
  <si>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</si>
  <si>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</si>
  <si>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</si>
  <si>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</si>
  <si>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</si>
  <si>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</si>
  <si>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</si>
  <si>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</si>
  <si>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</si>
  <si>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</si>
  <si>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</si>
  <si>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</si>
  <si>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</si>
  <si>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</si>
  <si>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</si>
  <si>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</si>
  <si>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</si>
  <si>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</si>
  <si>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</si>
  <si>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</si>
  <si>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</si>
  <si>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</si>
  <si>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</si>
  <si>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</si>
  <si>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</si>
  <si>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</si>
  <si>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</si>
  <si>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</si>
  <si>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</si>
  <si>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</si>
  <si>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</si>
  <si>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</si>
  <si>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</si>
  <si>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</si>
  <si>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</si>
  <si>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</si>
  <si>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</si>
  <si>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</si>
  <si>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</si>
  <si>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</si>
  <si>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</si>
  <si>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</si>
  <si>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</si>
  <si>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</si>
  <si>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</si>
  <si>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</si>
  <si>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</si>
  <si>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</si>
  <si>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</si>
  <si>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</si>
  <si>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</si>
  <si>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</si>
  <si>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</si>
  <si>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</si>
  <si>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</si>
  <si>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</si>
  <si>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</si>
  <si>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</si>
  <si>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</si>
  <si>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</si>
  <si>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</si>
  <si>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</si>
  <si>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</si>
  <si>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</si>
  <si>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</si>
  <si>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</si>
  <si>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</si>
  <si>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</si>
  <si>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</si>
  <si>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</si>
  <si>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</si>
  <si>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</si>
  <si>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</si>
  <si>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</si>
  <si>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</si>
  <si>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</si>
  <si>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</si>
  <si>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</si>
  <si>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</si>
  <si>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</si>
  <si>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</si>
  <si>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</si>
  <si>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</si>
  <si>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</si>
  <si>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</si>
  <si>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</si>
  <si>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</si>
  <si>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</si>
  <si>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</si>
  <si>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</si>
  <si>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</si>
  <si>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</si>
  <si>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</si>
  <si>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</si>
  <si>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</si>
  <si>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</si>
  <si>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</si>
  <si>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</si>
  <si>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</si>
  <si>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</si>
  <si>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</si>
  <si>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التكنولوجيا والاتصالات</t>
  </si>
  <si>
    <t>TECHNOLOGY AND COMMUNICATION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</si>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</sst>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0.00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L117"/>
  <sheetViews>
    <sheetView tabSelected="1" zoomScaleNormal="100" workbookViewId="0">
      <selection activeCell="G10" sqref="G10"/>
    </sheetView>
  </sheetViews>
  <sheetFormatPr defaultColWidth="9.109375" defaultRowHeight="13.2" x14ac:dyDescent="0.25"/>
  <cols>
    <col min="1" max="1" width="9.109375" style="1"/>
    <col min="2" max="2" width="46.5546875" style="2" bestFit="1" customWidth="1"/>
    <col min="3" max="4" width="14.33203125" style="2" bestFit="1" customWidth="1"/>
    <col min="5" max="6" width="15.44140625" style="2" bestFit="1" customWidth="1"/>
    <col min="7" max="7" width="42.109375" style="2" bestFit="1" customWidth="1"/>
    <col min="8" max="38" width="9.109375" style="2"/>
    <col min="39" max="16384" width="9.109375" style="1"/>
  </cols>
  <sheetData>
    <row r="2" spans="2:7" ht="15.6" x14ac:dyDescent="0.25">
      <c r="B2" s="45" t="s">
        <v>195</v>
      </c>
      <c r="C2" s="45"/>
      <c r="D2" s="45"/>
      <c r="E2" s="45"/>
      <c r="F2" s="46"/>
      <c r="G2" s="47" t="s">
        <v>194</v>
      </c>
    </row>
    <row r="3" spans="2:7" ht="15" x14ac:dyDescent="0.25">
      <c r="B3" s="7"/>
      <c r="C3" s="6"/>
      <c r="D3" s="6"/>
      <c r="E3" s="6"/>
      <c r="F3" s="6"/>
      <c r="G3" s="16"/>
    </row>
    <row r="4" spans="2:7" ht="17.399999999999999" x14ac:dyDescent="0.25">
      <c r="B4" s="23" t="s">
        <v>137</v>
      </c>
      <c r="C4" s="24">
        <v>2017</v>
      </c>
      <c r="D4" s="24">
        <v>2016</v>
      </c>
      <c r="E4" s="24">
        <v>2015</v>
      </c>
      <c r="F4" s="24">
        <v>2014</v>
      </c>
      <c r="G4" s="25" t="s">
        <v>197</v>
      </c>
    </row>
    <row r="5" spans="2:7" ht="15.6" x14ac:dyDescent="0.25">
      <c r="B5" s="49" t="s">
        <v>94</v>
      </c>
      <c r="C5" s="51">
        <v>11655050.140000001</v>
      </c>
      <c r="D5" s="51">
        <v>7446139.7999999998</v>
      </c>
      <c r="E5" s="51">
        <v>15302806.890000001</v>
      </c>
      <c r="F5" s="51">
        <v>16784908.100000001</v>
      </c>
      <c r="G5" s="50" t="s">
        <v>102</v>
      </c>
    </row>
    <row r="6" spans="2:7" ht="15.6" x14ac:dyDescent="0.25">
      <c r="B6" s="9" t="s">
        <v>19</v>
      </c>
      <c r="C6" s="48">
        <v>7884752</v>
      </c>
      <c r="D6" s="48">
        <v>4578282</v>
      </c>
      <c r="E6" s="48">
        <v>6224238</v>
      </c>
      <c r="F6" s="48">
        <v>5085668</v>
      </c>
      <c r="G6" s="4" t="s">
        <v>0</v>
      </c>
    </row>
    <row r="7" spans="2:7" ht="15.6" x14ac:dyDescent="0.25">
      <c r="B7" s="9" t="s">
        <v>20</v>
      </c>
      <c r="C7" s="48">
        <v>7848</v>
      </c>
      <c r="D7" s="48">
        <v>7742</v>
      </c>
      <c r="E7" s="48">
        <v>9993</v>
      </c>
      <c r="F7" s="48">
        <v>7049</v>
      </c>
      <c r="G7" s="4" t="s">
        <v>1</v>
      </c>
    </row>
    <row r="8" spans="2:7" ht="15.6" x14ac:dyDescent="0.25">
      <c r="B8" s="9" t="s">
        <v>21</v>
      </c>
      <c r="C8" s="48">
        <v>203500000</v>
      </c>
      <c r="D8" s="48">
        <v>193500000</v>
      </c>
      <c r="E8" s="48">
        <v>266000000</v>
      </c>
      <c r="F8" s="48">
        <v>266000000</v>
      </c>
      <c r="G8" s="4" t="s">
        <v>196</v>
      </c>
    </row>
    <row r="9" spans="2:7" ht="15.6" x14ac:dyDescent="0.25">
      <c r="B9" s="10" t="s">
        <v>95</v>
      </c>
      <c r="C9" s="52">
        <v>424450000</v>
      </c>
      <c r="D9" s="52">
        <v>439605000</v>
      </c>
      <c r="E9" s="52">
        <v>884220000</v>
      </c>
      <c r="F9" s="52">
        <v>914140000</v>
      </c>
      <c r="G9" s="5" t="s">
        <v>103</v>
      </c>
    </row>
    <row r="10" spans="2:7" ht="26.4" x14ac:dyDescent="0.25">
      <c r="B10" s="11"/>
      <c r="C10" s="53"/>
      <c r="D10" s="53"/>
      <c r="E10" s="53"/>
      <c r="F10" s="53"/>
      <c r="G10" s="58" t="s">
        <v>198</v>
      </c>
    </row>
    <row r="11" spans="2:7" ht="15.6" x14ac:dyDescent="0.25">
      <c r="B11" s="7"/>
      <c r="C11" s="53"/>
      <c r="D11" s="53"/>
      <c r="E11" s="53"/>
      <c r="F11" s="53"/>
      <c r="G11" s="17"/>
    </row>
    <row r="12" spans="2:7" ht="17.399999999999999" x14ac:dyDescent="0.25">
      <c r="B12" s="23" t="s">
        <v>113</v>
      </c>
      <c r="C12" s="54"/>
      <c r="D12" s="54"/>
      <c r="E12" s="54"/>
      <c r="F12" s="54"/>
      <c r="G12" s="25" t="s">
        <v>104</v>
      </c>
    </row>
    <row r="13" spans="2:7" ht="15.6" x14ac:dyDescent="0.25">
      <c r="B13" s="8" t="s">
        <v>48</v>
      </c>
      <c r="C13" s="51">
        <v>71685437</v>
      </c>
      <c r="D13" s="51">
        <v>67011724</v>
      </c>
      <c r="E13" s="51">
        <v>111522626</v>
      </c>
      <c r="F13" s="51">
        <v>191185164</v>
      </c>
      <c r="G13" s="3" t="s">
        <v>41</v>
      </c>
    </row>
    <row r="14" spans="2:7" ht="15.6" x14ac:dyDescent="0.25">
      <c r="B14" s="9" t="s">
        <v>96</v>
      </c>
      <c r="C14" s="48">
        <v>72757796</v>
      </c>
      <c r="D14" s="48">
        <v>76670269</v>
      </c>
      <c r="E14" s="48">
        <v>81702976</v>
      </c>
      <c r="F14" s="48">
        <v>104970092</v>
      </c>
      <c r="G14" s="4" t="s">
        <v>42</v>
      </c>
    </row>
    <row r="15" spans="2:7" ht="15.6" x14ac:dyDescent="0.25">
      <c r="B15" s="13" t="s">
        <v>127</v>
      </c>
      <c r="C15" s="48">
        <v>0</v>
      </c>
      <c r="D15" s="48">
        <v>0</v>
      </c>
      <c r="E15" s="48">
        <v>0</v>
      </c>
      <c r="F15" s="48">
        <v>0</v>
      </c>
      <c r="G15" s="4" t="s">
        <v>117</v>
      </c>
    </row>
    <row r="16" spans="2:7" ht="15.6" x14ac:dyDescent="0.25">
      <c r="B16" s="13" t="s">
        <v>128</v>
      </c>
      <c r="C16" s="48">
        <v>0</v>
      </c>
      <c r="D16" s="48">
        <v>0</v>
      </c>
      <c r="E16" s="48">
        <v>0</v>
      </c>
      <c r="F16" s="48">
        <v>0</v>
      </c>
      <c r="G16" s="4" t="s">
        <v>118</v>
      </c>
    </row>
    <row r="17" spans="2:7" ht="15.6" x14ac:dyDescent="0.25">
      <c r="B17" s="13" t="s">
        <v>129</v>
      </c>
      <c r="C17" s="48">
        <v>0</v>
      </c>
      <c r="D17" s="48">
        <v>0</v>
      </c>
      <c r="E17" s="48">
        <v>1384612</v>
      </c>
      <c r="F17" s="48">
        <v>1561579</v>
      </c>
      <c r="G17" s="4" t="s">
        <v>119</v>
      </c>
    </row>
    <row r="18" spans="2:7" ht="15.6" x14ac:dyDescent="0.25">
      <c r="B18" s="13" t="s">
        <v>130</v>
      </c>
      <c r="C18" s="48">
        <v>5806839</v>
      </c>
      <c r="D18" s="48">
        <v>5012845</v>
      </c>
      <c r="E18" s="48">
        <v>5402237</v>
      </c>
      <c r="F18" s="48">
        <v>4131871</v>
      </c>
      <c r="G18" s="4" t="s">
        <v>120</v>
      </c>
    </row>
    <row r="19" spans="2:7" ht="15.6" x14ac:dyDescent="0.25">
      <c r="B19" s="13" t="s">
        <v>131</v>
      </c>
      <c r="C19" s="48">
        <v>0</v>
      </c>
      <c r="D19" s="48">
        <v>0</v>
      </c>
      <c r="E19" s="48">
        <v>0</v>
      </c>
      <c r="F19" s="48">
        <v>0</v>
      </c>
      <c r="G19" s="4" t="s">
        <v>121</v>
      </c>
    </row>
    <row r="20" spans="2:7" ht="15.6" x14ac:dyDescent="0.25">
      <c r="B20" s="9" t="s">
        <v>49</v>
      </c>
      <c r="C20" s="48">
        <v>175854874</v>
      </c>
      <c r="D20" s="48">
        <v>175122738</v>
      </c>
      <c r="E20" s="48">
        <v>229740051</v>
      </c>
      <c r="F20" s="48">
        <v>305403046</v>
      </c>
      <c r="G20" s="4" t="s">
        <v>43</v>
      </c>
    </row>
    <row r="21" spans="2:7" ht="15.6" x14ac:dyDescent="0.25">
      <c r="B21" s="9" t="s">
        <v>70</v>
      </c>
      <c r="C21" s="48">
        <v>15234197</v>
      </c>
      <c r="D21" s="48">
        <v>15234197</v>
      </c>
      <c r="E21" s="48">
        <v>15234197</v>
      </c>
      <c r="F21" s="48">
        <v>15233437</v>
      </c>
      <c r="G21" s="4" t="s">
        <v>54</v>
      </c>
    </row>
    <row r="22" spans="2:7" ht="15.6" x14ac:dyDescent="0.25">
      <c r="B22" s="9" t="s">
        <v>115</v>
      </c>
      <c r="C22" s="48">
        <v>220622611</v>
      </c>
      <c r="D22" s="48">
        <v>207296503</v>
      </c>
      <c r="E22" s="48">
        <v>197943099</v>
      </c>
      <c r="F22" s="48">
        <v>190078212</v>
      </c>
      <c r="G22" s="4" t="s">
        <v>122</v>
      </c>
    </row>
    <row r="23" spans="2:7" ht="15.6" x14ac:dyDescent="0.25">
      <c r="B23" s="9" t="s">
        <v>132</v>
      </c>
      <c r="C23" s="48">
        <v>0</v>
      </c>
      <c r="D23" s="48">
        <v>0</v>
      </c>
      <c r="E23" s="48">
        <v>0</v>
      </c>
      <c r="F23" s="48">
        <v>0</v>
      </c>
      <c r="G23" s="4" t="s">
        <v>123</v>
      </c>
    </row>
    <row r="24" spans="2:7" ht="15.6" x14ac:dyDescent="0.25">
      <c r="B24" s="9" t="s">
        <v>71</v>
      </c>
      <c r="C24" s="48">
        <v>0</v>
      </c>
      <c r="D24" s="48">
        <v>0</v>
      </c>
      <c r="E24" s="48">
        <v>0</v>
      </c>
      <c r="F24" s="48">
        <v>0</v>
      </c>
      <c r="G24" s="4" t="s">
        <v>55</v>
      </c>
    </row>
    <row r="25" spans="2:7" ht="15.6" x14ac:dyDescent="0.25">
      <c r="B25" s="9" t="s">
        <v>50</v>
      </c>
      <c r="C25" s="48">
        <v>220622611</v>
      </c>
      <c r="D25" s="48">
        <v>207296503</v>
      </c>
      <c r="E25" s="48">
        <v>197943099</v>
      </c>
      <c r="F25" s="48">
        <v>190078212</v>
      </c>
      <c r="G25" s="4" t="s">
        <v>124</v>
      </c>
    </row>
    <row r="26" spans="2:7" ht="15.6" x14ac:dyDescent="0.25">
      <c r="B26" s="9" t="s">
        <v>51</v>
      </c>
      <c r="C26" s="48">
        <v>275067778</v>
      </c>
      <c r="D26" s="48">
        <v>257272617</v>
      </c>
      <c r="E26" s="48">
        <v>164743769</v>
      </c>
      <c r="F26" s="48">
        <v>107443675</v>
      </c>
      <c r="G26" s="4" t="s">
        <v>125</v>
      </c>
    </row>
    <row r="27" spans="2:7" ht="15.6" x14ac:dyDescent="0.25">
      <c r="B27" s="15" t="s">
        <v>22</v>
      </c>
      <c r="C27" s="52">
        <v>686779460</v>
      </c>
      <c r="D27" s="52">
        <v>654926055</v>
      </c>
      <c r="E27" s="52">
        <v>607661116</v>
      </c>
      <c r="F27" s="52">
        <v>618158370</v>
      </c>
      <c r="G27" s="18" t="s">
        <v>126</v>
      </c>
    </row>
    <row r="28" spans="2:7" ht="15.6" x14ac:dyDescent="0.25">
      <c r="B28" s="11"/>
      <c r="C28" s="53"/>
      <c r="D28" s="53"/>
      <c r="E28" s="53"/>
      <c r="F28" s="53"/>
      <c r="G28" s="16"/>
    </row>
    <row r="29" spans="2:7" ht="15.6" x14ac:dyDescent="0.25">
      <c r="B29" s="7"/>
      <c r="C29" s="53"/>
      <c r="D29" s="53"/>
      <c r="E29" s="53"/>
      <c r="F29" s="53"/>
      <c r="G29" s="16"/>
    </row>
    <row r="30" spans="2:7" ht="17.399999999999999" x14ac:dyDescent="0.25">
      <c r="B30" s="26" t="s">
        <v>99</v>
      </c>
      <c r="C30" s="54"/>
      <c r="D30" s="54"/>
      <c r="E30" s="54"/>
      <c r="F30" s="54"/>
      <c r="G30" s="27" t="s">
        <v>2</v>
      </c>
    </row>
    <row r="31" spans="2:7" ht="17.399999999999999" x14ac:dyDescent="0.25">
      <c r="B31" s="23" t="s">
        <v>97</v>
      </c>
      <c r="C31" s="54"/>
      <c r="D31" s="54"/>
      <c r="E31" s="54"/>
      <c r="F31" s="54"/>
      <c r="G31" s="25" t="s">
        <v>105</v>
      </c>
    </row>
    <row r="32" spans="2:7" ht="15.6" x14ac:dyDescent="0.25">
      <c r="B32" s="8" t="s">
        <v>72</v>
      </c>
      <c r="C32" s="51">
        <v>150243372</v>
      </c>
      <c r="D32" s="51">
        <v>168327236</v>
      </c>
      <c r="E32" s="51">
        <v>184276771</v>
      </c>
      <c r="F32" s="51">
        <v>232332292</v>
      </c>
      <c r="G32" s="3" t="s">
        <v>107</v>
      </c>
    </row>
    <row r="33" spans="2:7" ht="15.6" x14ac:dyDescent="0.25">
      <c r="B33" s="9" t="s">
        <v>73</v>
      </c>
      <c r="C33" s="48">
        <v>33706930</v>
      </c>
      <c r="D33" s="48">
        <v>33860123</v>
      </c>
      <c r="E33" s="48">
        <v>3497632</v>
      </c>
      <c r="F33" s="48">
        <v>2486073</v>
      </c>
      <c r="G33" s="4" t="s">
        <v>108</v>
      </c>
    </row>
    <row r="34" spans="2:7" ht="15.6" x14ac:dyDescent="0.25">
      <c r="B34" s="9" t="s">
        <v>74</v>
      </c>
      <c r="C34" s="48">
        <v>12500000</v>
      </c>
      <c r="D34" s="48">
        <v>0</v>
      </c>
      <c r="E34" s="48">
        <v>0</v>
      </c>
      <c r="F34" s="48">
        <v>0</v>
      </c>
      <c r="G34" s="4" t="s">
        <v>56</v>
      </c>
    </row>
    <row r="35" spans="2:7" ht="15.6" x14ac:dyDescent="0.25">
      <c r="B35" s="9" t="s">
        <v>75</v>
      </c>
      <c r="C35" s="48">
        <v>5155707</v>
      </c>
      <c r="D35" s="48">
        <v>5114445</v>
      </c>
      <c r="E35" s="48">
        <v>4502795</v>
      </c>
      <c r="F35" s="48">
        <v>2049760</v>
      </c>
      <c r="G35" s="4" t="s">
        <v>57</v>
      </c>
    </row>
    <row r="36" spans="2:7" ht="15.6" x14ac:dyDescent="0.25">
      <c r="B36" s="9" t="s">
        <v>76</v>
      </c>
      <c r="C36" s="48">
        <v>277908359</v>
      </c>
      <c r="D36" s="48">
        <v>286842267</v>
      </c>
      <c r="E36" s="48">
        <v>264260772</v>
      </c>
      <c r="F36" s="48">
        <v>242564447</v>
      </c>
      <c r="G36" s="4" t="s">
        <v>58</v>
      </c>
    </row>
    <row r="37" spans="2:7" ht="15.6" x14ac:dyDescent="0.25">
      <c r="B37" s="9" t="s">
        <v>77</v>
      </c>
      <c r="C37" s="48">
        <v>28616904</v>
      </c>
      <c r="D37" s="48">
        <v>6728994</v>
      </c>
      <c r="E37" s="48">
        <v>8363237</v>
      </c>
      <c r="F37" s="48">
        <v>12995764</v>
      </c>
      <c r="G37" s="4" t="s">
        <v>109</v>
      </c>
    </row>
    <row r="38" spans="2:7" ht="15.6" x14ac:dyDescent="0.25">
      <c r="B38" s="9" t="s">
        <v>80</v>
      </c>
      <c r="C38" s="48">
        <v>0</v>
      </c>
      <c r="D38" s="48">
        <v>0</v>
      </c>
      <c r="E38" s="48">
        <v>0</v>
      </c>
      <c r="F38" s="48">
        <v>0</v>
      </c>
      <c r="G38" s="4" t="s">
        <v>110</v>
      </c>
    </row>
    <row r="39" spans="2:7" ht="15.6" x14ac:dyDescent="0.25">
      <c r="B39" s="9" t="s">
        <v>78</v>
      </c>
      <c r="C39" s="48">
        <v>90870174</v>
      </c>
      <c r="D39" s="48">
        <v>87126826</v>
      </c>
      <c r="E39" s="48">
        <v>451242</v>
      </c>
      <c r="F39" s="48">
        <v>832337</v>
      </c>
      <c r="G39" s="4" t="s">
        <v>59</v>
      </c>
    </row>
    <row r="40" spans="2:7" ht="15.6" x14ac:dyDescent="0.25">
      <c r="B40" s="14" t="s">
        <v>79</v>
      </c>
      <c r="C40" s="52">
        <v>397395437</v>
      </c>
      <c r="D40" s="52">
        <v>380698087</v>
      </c>
      <c r="E40" s="52">
        <v>273075251</v>
      </c>
      <c r="F40" s="52">
        <v>256392548</v>
      </c>
      <c r="G40" s="19" t="s">
        <v>91</v>
      </c>
    </row>
    <row r="41" spans="2:7" ht="15.6" x14ac:dyDescent="0.25">
      <c r="B41" s="12"/>
      <c r="C41" s="55"/>
      <c r="D41" s="55"/>
      <c r="E41" s="55"/>
      <c r="F41" s="55"/>
      <c r="G41" s="20"/>
    </row>
    <row r="42" spans="2:7" ht="17.399999999999999" x14ac:dyDescent="0.25">
      <c r="B42" s="23" t="s">
        <v>40</v>
      </c>
      <c r="C42" s="54"/>
      <c r="D42" s="54"/>
      <c r="E42" s="54"/>
      <c r="F42" s="54"/>
      <c r="G42" s="25" t="s">
        <v>106</v>
      </c>
    </row>
    <row r="43" spans="2:7" ht="15.6" x14ac:dyDescent="0.25">
      <c r="B43" s="8" t="s">
        <v>23</v>
      </c>
      <c r="C43" s="51">
        <v>203500000</v>
      </c>
      <c r="D43" s="51">
        <v>193500000</v>
      </c>
      <c r="E43" s="51">
        <v>266000000</v>
      </c>
      <c r="F43" s="51">
        <v>266000000</v>
      </c>
      <c r="G43" s="3" t="s">
        <v>3</v>
      </c>
    </row>
    <row r="44" spans="2:7" ht="15.6" x14ac:dyDescent="0.25">
      <c r="B44" s="9" t="s">
        <v>24</v>
      </c>
      <c r="C44" s="48">
        <v>203500000</v>
      </c>
      <c r="D44" s="48">
        <v>193500000</v>
      </c>
      <c r="E44" s="48">
        <v>266000000</v>
      </c>
      <c r="F44" s="48">
        <v>266000000</v>
      </c>
      <c r="G44" s="4" t="s">
        <v>4</v>
      </c>
    </row>
    <row r="45" spans="2:7" ht="15.6" x14ac:dyDescent="0.25">
      <c r="B45" s="9" t="s">
        <v>98</v>
      </c>
      <c r="C45" s="48">
        <v>203500000</v>
      </c>
      <c r="D45" s="48">
        <v>193500000</v>
      </c>
      <c r="E45" s="48">
        <v>266000000</v>
      </c>
      <c r="F45" s="48">
        <v>266000000</v>
      </c>
      <c r="G45" s="4" t="s">
        <v>5</v>
      </c>
    </row>
    <row r="46" spans="2:7" ht="15.6" x14ac:dyDescent="0.25">
      <c r="B46" s="9" t="s">
        <v>52</v>
      </c>
      <c r="C46" s="48">
        <v>62621459</v>
      </c>
      <c r="D46" s="48">
        <v>62621459</v>
      </c>
      <c r="E46" s="48">
        <v>62614657</v>
      </c>
      <c r="F46" s="48">
        <v>62614657</v>
      </c>
      <c r="G46" s="4" t="s">
        <v>44</v>
      </c>
    </row>
    <row r="47" spans="2:7" ht="15.6" x14ac:dyDescent="0.25">
      <c r="B47" s="9" t="s">
        <v>25</v>
      </c>
      <c r="C47" s="48">
        <v>25230</v>
      </c>
      <c r="D47" s="48">
        <v>25230</v>
      </c>
      <c r="E47" s="48">
        <v>25230</v>
      </c>
      <c r="F47" s="48">
        <v>25230</v>
      </c>
      <c r="G47" s="4" t="s">
        <v>6</v>
      </c>
    </row>
    <row r="48" spans="2:7" ht="15.6" x14ac:dyDescent="0.25">
      <c r="B48" s="9" t="s">
        <v>26</v>
      </c>
      <c r="C48" s="48">
        <v>0</v>
      </c>
      <c r="D48" s="48">
        <v>0</v>
      </c>
      <c r="E48" s="48">
        <v>0</v>
      </c>
      <c r="F48" s="48">
        <v>0</v>
      </c>
      <c r="G48" s="4" t="s">
        <v>7</v>
      </c>
    </row>
    <row r="49" spans="2:7" ht="15.6" x14ac:dyDescent="0.25">
      <c r="B49" s="9" t="s">
        <v>27</v>
      </c>
      <c r="C49" s="48">
        <v>0</v>
      </c>
      <c r="D49" s="48">
        <v>0</v>
      </c>
      <c r="E49" s="48">
        <v>0</v>
      </c>
      <c r="F49" s="48">
        <v>0</v>
      </c>
      <c r="G49" s="4" t="s">
        <v>111</v>
      </c>
    </row>
    <row r="50" spans="2:7" ht="15.6" x14ac:dyDescent="0.25">
      <c r="B50" s="9" t="s">
        <v>28</v>
      </c>
      <c r="C50" s="48">
        <v>0</v>
      </c>
      <c r="D50" s="48">
        <v>0</v>
      </c>
      <c r="E50" s="48">
        <v>0</v>
      </c>
      <c r="F50" s="48">
        <v>0</v>
      </c>
      <c r="G50" s="4" t="s">
        <v>8</v>
      </c>
    </row>
    <row r="51" spans="2:7" ht="15.6" x14ac:dyDescent="0.25">
      <c r="B51" s="9" t="s">
        <v>29</v>
      </c>
      <c r="C51" s="48">
        <v>0</v>
      </c>
      <c r="D51" s="48">
        <v>0</v>
      </c>
      <c r="E51" s="48">
        <v>0</v>
      </c>
      <c r="F51" s="48">
        <v>0</v>
      </c>
      <c r="G51" s="4" t="s">
        <v>9</v>
      </c>
    </row>
    <row r="52" spans="2:7" ht="15.6" x14ac:dyDescent="0.25">
      <c r="B52" s="9" t="s">
        <v>148</v>
      </c>
      <c r="C52" s="48">
        <v>24000000</v>
      </c>
      <c r="D52" s="48">
        <v>18000000</v>
      </c>
      <c r="E52" s="48">
        <v>16000000</v>
      </c>
      <c r="F52" s="48">
        <v>42000000</v>
      </c>
      <c r="G52" s="4" t="s">
        <v>10</v>
      </c>
    </row>
    <row r="53" spans="2:7" ht="15.6" x14ac:dyDescent="0.25">
      <c r="B53" s="9" t="s">
        <v>149</v>
      </c>
      <c r="C53" s="48">
        <v>0</v>
      </c>
      <c r="D53" s="48">
        <v>0</v>
      </c>
      <c r="E53" s="48">
        <v>0</v>
      </c>
      <c r="F53" s="48">
        <v>0</v>
      </c>
      <c r="G53" s="4" t="s">
        <v>116</v>
      </c>
    </row>
    <row r="54" spans="2:7" ht="15.6" x14ac:dyDescent="0.25">
      <c r="B54" s="9" t="s">
        <v>30</v>
      </c>
      <c r="C54" s="48">
        <v>0</v>
      </c>
      <c r="D54" s="48">
        <v>0</v>
      </c>
      <c r="E54" s="48">
        <v>0</v>
      </c>
      <c r="F54" s="48">
        <v>0</v>
      </c>
      <c r="G54" s="4" t="s">
        <v>45</v>
      </c>
    </row>
    <row r="55" spans="2:7" ht="15.6" x14ac:dyDescent="0.25">
      <c r="B55" s="9" t="s">
        <v>32</v>
      </c>
      <c r="C55" s="48">
        <v>-762666</v>
      </c>
      <c r="D55" s="48">
        <v>81279</v>
      </c>
      <c r="E55" s="48">
        <v>-10054022</v>
      </c>
      <c r="F55" s="48">
        <v>-8874065</v>
      </c>
      <c r="G55" s="4" t="s">
        <v>112</v>
      </c>
    </row>
    <row r="56" spans="2:7" ht="15.6" x14ac:dyDescent="0.25">
      <c r="B56" s="9" t="s">
        <v>31</v>
      </c>
      <c r="C56" s="48">
        <v>289384023</v>
      </c>
      <c r="D56" s="48">
        <v>274227968</v>
      </c>
      <c r="E56" s="48">
        <v>334585865</v>
      </c>
      <c r="F56" s="48">
        <v>361765822</v>
      </c>
      <c r="G56" s="4" t="s">
        <v>12</v>
      </c>
    </row>
    <row r="57" spans="2:7" ht="15.6" x14ac:dyDescent="0.25">
      <c r="B57" s="21" t="s">
        <v>134</v>
      </c>
      <c r="C57" s="48">
        <v>0</v>
      </c>
      <c r="D57" s="48">
        <v>0</v>
      </c>
      <c r="E57" s="48">
        <v>0</v>
      </c>
      <c r="F57" s="48">
        <v>0</v>
      </c>
      <c r="G57" s="22" t="s">
        <v>133</v>
      </c>
    </row>
    <row r="58" spans="2:7" ht="15.6" x14ac:dyDescent="0.25">
      <c r="B58" s="10" t="s">
        <v>53</v>
      </c>
      <c r="C58" s="52">
        <v>686779460</v>
      </c>
      <c r="D58" s="52">
        <v>654926055</v>
      </c>
      <c r="E58" s="52">
        <v>607661116</v>
      </c>
      <c r="F58" s="52">
        <v>618158370</v>
      </c>
      <c r="G58" s="5" t="s">
        <v>11</v>
      </c>
    </row>
    <row r="59" spans="2:7" ht="15.6" x14ac:dyDescent="0.25">
      <c r="B59" s="11"/>
      <c r="C59" s="53"/>
      <c r="D59" s="53"/>
      <c r="E59" s="53"/>
      <c r="F59" s="53"/>
      <c r="G59" s="17"/>
    </row>
    <row r="60" spans="2:7" ht="15.6" x14ac:dyDescent="0.25">
      <c r="B60" s="11"/>
      <c r="C60" s="53"/>
      <c r="D60" s="53"/>
      <c r="E60" s="53"/>
      <c r="F60" s="53"/>
      <c r="G60" s="17"/>
    </row>
    <row r="61" spans="2:7" ht="17.399999999999999" x14ac:dyDescent="0.25">
      <c r="B61" s="23" t="s">
        <v>33</v>
      </c>
      <c r="C61" s="54"/>
      <c r="D61" s="54"/>
      <c r="E61" s="54"/>
      <c r="F61" s="54"/>
      <c r="G61" s="25" t="s">
        <v>13</v>
      </c>
    </row>
    <row r="62" spans="2:7" ht="15.6" x14ac:dyDescent="0.25">
      <c r="B62" s="8" t="s">
        <v>81</v>
      </c>
      <c r="C62" s="51">
        <v>354277853</v>
      </c>
      <c r="D62" s="51">
        <v>363637648</v>
      </c>
      <c r="E62" s="51">
        <v>350647124</v>
      </c>
      <c r="F62" s="51">
        <v>354002364</v>
      </c>
      <c r="G62" s="3" t="s">
        <v>60</v>
      </c>
    </row>
    <row r="63" spans="2:7" ht="15.6" x14ac:dyDescent="0.25">
      <c r="B63" s="9" t="s">
        <v>82</v>
      </c>
      <c r="C63" s="48">
        <v>177677635</v>
      </c>
      <c r="D63" s="48">
        <v>183813715</v>
      </c>
      <c r="E63" s="48">
        <v>169557775</v>
      </c>
      <c r="F63" s="48">
        <v>168972115</v>
      </c>
      <c r="G63" s="4" t="s">
        <v>61</v>
      </c>
    </row>
    <row r="64" spans="2:7" ht="15.6" x14ac:dyDescent="0.25">
      <c r="B64" s="9" t="s">
        <v>100</v>
      </c>
      <c r="C64" s="48">
        <v>176600218</v>
      </c>
      <c r="D64" s="48">
        <v>179823933</v>
      </c>
      <c r="E64" s="48">
        <v>181089349</v>
      </c>
      <c r="F64" s="48">
        <v>185030249</v>
      </c>
      <c r="G64" s="4" t="s">
        <v>62</v>
      </c>
    </row>
    <row r="65" spans="2:7" ht="15.6" x14ac:dyDescent="0.25">
      <c r="B65" s="9" t="s">
        <v>83</v>
      </c>
      <c r="C65" s="48">
        <v>23922268</v>
      </c>
      <c r="D65" s="48">
        <v>27039138</v>
      </c>
      <c r="E65" s="48">
        <v>23598617</v>
      </c>
      <c r="F65" s="48">
        <v>23626455</v>
      </c>
      <c r="G65" s="4" t="s">
        <v>63</v>
      </c>
    </row>
    <row r="66" spans="2:7" ht="15.6" x14ac:dyDescent="0.25">
      <c r="B66" s="9" t="s">
        <v>84</v>
      </c>
      <c r="C66" s="48">
        <v>41407603</v>
      </c>
      <c r="D66" s="48">
        <v>43165141</v>
      </c>
      <c r="E66" s="48">
        <v>45189527</v>
      </c>
      <c r="F66" s="48">
        <v>42999429</v>
      </c>
      <c r="G66" s="4" t="s">
        <v>64</v>
      </c>
    </row>
    <row r="67" spans="2:7" ht="15.6" x14ac:dyDescent="0.25">
      <c r="B67" s="9" t="s">
        <v>85</v>
      </c>
      <c r="C67" s="48">
        <v>68471065</v>
      </c>
      <c r="D67" s="48">
        <v>76838819</v>
      </c>
      <c r="E67" s="48">
        <v>77480851</v>
      </c>
      <c r="F67" s="48">
        <v>54197219</v>
      </c>
      <c r="G67" s="4" t="s">
        <v>65</v>
      </c>
    </row>
    <row r="68" spans="2:7" ht="15.6" x14ac:dyDescent="0.25">
      <c r="B68" s="9" t="s">
        <v>86</v>
      </c>
      <c r="C68" s="48">
        <v>80215337</v>
      </c>
      <c r="D68" s="48">
        <v>89813314</v>
      </c>
      <c r="E68" s="48">
        <v>91416520</v>
      </c>
      <c r="F68" s="48">
        <v>69882753</v>
      </c>
      <c r="G68" s="4" t="s">
        <v>66</v>
      </c>
    </row>
    <row r="69" spans="2:7" ht="15.6" x14ac:dyDescent="0.25">
      <c r="B69" s="9" t="s">
        <v>87</v>
      </c>
      <c r="C69" s="48">
        <v>31055010</v>
      </c>
      <c r="D69" s="48">
        <v>19806340</v>
      </c>
      <c r="E69" s="48">
        <v>20884685</v>
      </c>
      <c r="F69" s="48">
        <v>48521612</v>
      </c>
      <c r="G69" s="4" t="s">
        <v>67</v>
      </c>
    </row>
    <row r="70" spans="2:7" ht="15.6" x14ac:dyDescent="0.25">
      <c r="B70" s="9" t="s">
        <v>88</v>
      </c>
      <c r="C70" s="48">
        <v>7255770</v>
      </c>
      <c r="D70" s="48">
        <v>8489770</v>
      </c>
      <c r="E70" s="48">
        <v>4727550</v>
      </c>
      <c r="F70" s="48">
        <v>10011199</v>
      </c>
      <c r="G70" s="4" t="s">
        <v>46</v>
      </c>
    </row>
    <row r="71" spans="2:7" ht="15.6" x14ac:dyDescent="0.25">
      <c r="B71" s="9" t="s">
        <v>89</v>
      </c>
      <c r="C71" s="48">
        <v>1674860</v>
      </c>
      <c r="D71" s="48">
        <v>1450000</v>
      </c>
      <c r="E71" s="48">
        <v>535542</v>
      </c>
      <c r="F71" s="48">
        <v>791382</v>
      </c>
      <c r="G71" s="4" t="s">
        <v>47</v>
      </c>
    </row>
    <row r="72" spans="2:7" ht="15.6" x14ac:dyDescent="0.25">
      <c r="B72" s="9" t="s">
        <v>93</v>
      </c>
      <c r="C72" s="48">
        <v>36635920</v>
      </c>
      <c r="D72" s="48">
        <v>26846110</v>
      </c>
      <c r="E72" s="48">
        <v>25076693</v>
      </c>
      <c r="F72" s="48">
        <v>57741429</v>
      </c>
      <c r="G72" s="4" t="s">
        <v>68</v>
      </c>
    </row>
    <row r="73" spans="2:7" ht="15.6" x14ac:dyDescent="0.25">
      <c r="B73" s="9" t="s">
        <v>90</v>
      </c>
      <c r="C73" s="48">
        <v>6023181</v>
      </c>
      <c r="D73" s="48">
        <v>1762272</v>
      </c>
      <c r="E73" s="48">
        <v>1082395</v>
      </c>
      <c r="F73" s="48">
        <v>1112403</v>
      </c>
      <c r="G73" s="4" t="s">
        <v>69</v>
      </c>
    </row>
    <row r="74" spans="2:7" ht="15.6" x14ac:dyDescent="0.25">
      <c r="B74" s="9" t="s">
        <v>138</v>
      </c>
      <c r="C74" s="48">
        <v>30612739</v>
      </c>
      <c r="D74" s="48">
        <v>25083838</v>
      </c>
      <c r="E74" s="48">
        <v>23994298</v>
      </c>
      <c r="F74" s="48">
        <v>56629026</v>
      </c>
      <c r="G74" s="28" t="s">
        <v>147</v>
      </c>
    </row>
    <row r="75" spans="2:7" ht="15.6" x14ac:dyDescent="0.25">
      <c r="B75" s="9" t="s">
        <v>114</v>
      </c>
      <c r="C75" s="48">
        <v>7283850</v>
      </c>
      <c r="D75" s="48">
        <v>6941735</v>
      </c>
      <c r="E75" s="48">
        <v>9174255</v>
      </c>
      <c r="F75" s="48">
        <v>16552646</v>
      </c>
      <c r="G75" s="28" t="s">
        <v>139</v>
      </c>
    </row>
    <row r="76" spans="2:7" ht="15.6" x14ac:dyDescent="0.25">
      <c r="B76" s="9" t="s">
        <v>140</v>
      </c>
      <c r="C76" s="48">
        <v>172834</v>
      </c>
      <c r="D76" s="48">
        <v>0</v>
      </c>
      <c r="E76" s="48">
        <v>0</v>
      </c>
      <c r="F76" s="48">
        <v>0</v>
      </c>
      <c r="G76" s="28" t="s">
        <v>141</v>
      </c>
    </row>
    <row r="77" spans="2:7" ht="15.6" x14ac:dyDescent="0.25">
      <c r="B77" s="9" t="s">
        <v>142</v>
      </c>
      <c r="C77" s="48">
        <v>0</v>
      </c>
      <c r="D77" s="48">
        <v>0</v>
      </c>
      <c r="E77" s="48">
        <v>0</v>
      </c>
      <c r="F77" s="48">
        <v>0</v>
      </c>
      <c r="G77" s="28" t="s">
        <v>101</v>
      </c>
    </row>
    <row r="78" spans="2:7" ht="15.6" x14ac:dyDescent="0.25">
      <c r="B78" s="9" t="s">
        <v>143</v>
      </c>
      <c r="C78" s="48">
        <v>0</v>
      </c>
      <c r="D78" s="48">
        <v>0</v>
      </c>
      <c r="E78" s="48">
        <v>0</v>
      </c>
      <c r="F78" s="48">
        <v>0</v>
      </c>
      <c r="G78" s="28" t="s">
        <v>144</v>
      </c>
    </row>
    <row r="79" spans="2:7" ht="15.6" x14ac:dyDescent="0.25">
      <c r="B79" s="9" t="s">
        <v>136</v>
      </c>
      <c r="C79" s="48">
        <v>23156055</v>
      </c>
      <c r="D79" s="48">
        <v>18142103</v>
      </c>
      <c r="E79" s="48">
        <v>14820043</v>
      </c>
      <c r="F79" s="48">
        <v>40076380</v>
      </c>
      <c r="G79" s="28" t="s">
        <v>135</v>
      </c>
    </row>
    <row r="80" spans="2:7" ht="15.6" x14ac:dyDescent="0.25">
      <c r="B80" s="9" t="s">
        <v>134</v>
      </c>
      <c r="C80" s="48">
        <v>0</v>
      </c>
      <c r="D80" s="48">
        <v>0</v>
      </c>
      <c r="E80" s="48">
        <v>0</v>
      </c>
      <c r="F80" s="48">
        <v>90799</v>
      </c>
      <c r="G80" s="28" t="s">
        <v>133</v>
      </c>
    </row>
    <row r="81" spans="2:7" ht="15.6" x14ac:dyDescent="0.25">
      <c r="B81" s="10" t="s">
        <v>145</v>
      </c>
      <c r="C81" s="52">
        <v>23156055</v>
      </c>
      <c r="D81" s="52">
        <v>18142103</v>
      </c>
      <c r="E81" s="52">
        <v>14820043</v>
      </c>
      <c r="F81" s="52">
        <v>39985581</v>
      </c>
      <c r="G81" s="29" t="s">
        <v>146</v>
      </c>
    </row>
    <row r="82" spans="2:7" ht="15.6" x14ac:dyDescent="0.25">
      <c r="B82" s="11"/>
      <c r="C82" s="53"/>
      <c r="D82" s="53"/>
      <c r="E82" s="53"/>
      <c r="F82" s="53"/>
      <c r="G82" s="17"/>
    </row>
    <row r="83" spans="2:7" ht="15.6" x14ac:dyDescent="0.25">
      <c r="B83" s="11"/>
      <c r="C83" s="53"/>
      <c r="D83" s="53"/>
      <c r="E83" s="53"/>
      <c r="F83" s="53"/>
      <c r="G83" s="17"/>
    </row>
    <row r="84" spans="2:7" ht="17.399999999999999" x14ac:dyDescent="0.25">
      <c r="B84" s="23" t="s">
        <v>34</v>
      </c>
      <c r="C84" s="56"/>
      <c r="D84" s="56"/>
      <c r="E84" s="56"/>
      <c r="F84" s="56"/>
      <c r="G84" s="25" t="s">
        <v>18</v>
      </c>
    </row>
    <row r="85" spans="2:7" ht="15.6" x14ac:dyDescent="0.25">
      <c r="B85" s="8" t="s">
        <v>35</v>
      </c>
      <c r="C85" s="51">
        <v>37224760</v>
      </c>
      <c r="D85" s="51">
        <v>111522626</v>
      </c>
      <c r="E85" s="51">
        <v>191185164</v>
      </c>
      <c r="F85" s="51">
        <v>243916742</v>
      </c>
      <c r="G85" s="3" t="s">
        <v>14</v>
      </c>
    </row>
    <row r="86" spans="2:7" ht="15.6" x14ac:dyDescent="0.25">
      <c r="B86" s="9" t="s">
        <v>36</v>
      </c>
      <c r="C86" s="48">
        <v>74526162</v>
      </c>
      <c r="D86" s="48">
        <v>90346229</v>
      </c>
      <c r="E86" s="48">
        <v>99928172</v>
      </c>
      <c r="F86" s="48">
        <v>81477229</v>
      </c>
      <c r="G86" s="4" t="s">
        <v>15</v>
      </c>
    </row>
    <row r="87" spans="2:7" ht="15.6" x14ac:dyDescent="0.25">
      <c r="B87" s="9" t="s">
        <v>37</v>
      </c>
      <c r="C87" s="48">
        <v>-93852250</v>
      </c>
      <c r="D87" s="48">
        <v>-85407150</v>
      </c>
      <c r="E87" s="48">
        <v>-136895953</v>
      </c>
      <c r="F87" s="48">
        <v>-88854560</v>
      </c>
      <c r="G87" s="4" t="s">
        <v>16</v>
      </c>
    </row>
    <row r="88" spans="2:7" ht="15.6" x14ac:dyDescent="0.25">
      <c r="B88" s="9" t="s">
        <v>38</v>
      </c>
      <c r="C88" s="48">
        <v>24117570</v>
      </c>
      <c r="D88" s="48">
        <v>-79236945</v>
      </c>
      <c r="E88" s="48">
        <v>-42694757</v>
      </c>
      <c r="F88" s="48">
        <v>-45354247</v>
      </c>
      <c r="G88" s="4" t="s">
        <v>17</v>
      </c>
    </row>
    <row r="89" spans="2:7" ht="15.6" x14ac:dyDescent="0.25">
      <c r="B89" s="15" t="s">
        <v>39</v>
      </c>
      <c r="C89" s="52">
        <v>42016242</v>
      </c>
      <c r="D89" s="52">
        <v>37224760</v>
      </c>
      <c r="E89" s="52">
        <v>111522626</v>
      </c>
      <c r="F89" s="52">
        <v>191185164</v>
      </c>
      <c r="G89" s="18" t="s">
        <v>92</v>
      </c>
    </row>
    <row r="90" spans="2:7" x14ac:dyDescent="0.25">
      <c r="E90" s="57"/>
    </row>
    <row r="92" spans="2:7" ht="17.399999999999999" x14ac:dyDescent="0.25">
      <c r="B92" s="23" t="s">
        <v>150</v>
      </c>
      <c r="C92" s="24"/>
      <c r="D92" s="24"/>
      <c r="E92" s="24"/>
      <c r="F92" s="24"/>
      <c r="G92" s="25" t="s">
        <v>151</v>
      </c>
    </row>
    <row r="93" spans="2:7" ht="15.6" x14ac:dyDescent="0.25">
      <c r="B93" s="8" t="s">
        <v>152</v>
      </c>
      <c r="C93" s="31">
        <f>+C6*100/C8</f>
        <v>3.8745710073710073</v>
      </c>
      <c r="D93" s="31">
        <f>+D6*100/D8</f>
        <v>2.3660372093023256</v>
      </c>
      <c r="E93" s="31">
        <f>+E6*100/E8</f>
        <v>2.3399390977443608</v>
      </c>
      <c r="F93" s="31">
        <f>+F6*100/F8</f>
        <v>1.9119052631578948</v>
      </c>
      <c r="G93" s="3" t="s">
        <v>153</v>
      </c>
    </row>
    <row r="94" spans="2:7" ht="15.6" x14ac:dyDescent="0.25">
      <c r="B94" s="9" t="s">
        <v>154</v>
      </c>
      <c r="C94" s="32">
        <f>+C81/C8</f>
        <v>0.11378896805896806</v>
      </c>
      <c r="D94" s="32">
        <f>+D81/D8</f>
        <v>9.3757638242894056E-2</v>
      </c>
      <c r="E94" s="32">
        <f>+E81/E8</f>
        <v>5.5714447368421051E-2</v>
      </c>
      <c r="F94" s="32">
        <f>+F81/F8</f>
        <v>0.15032173308270677</v>
      </c>
      <c r="G94" s="4" t="s">
        <v>155</v>
      </c>
    </row>
    <row r="95" spans="2:7" ht="15.6" x14ac:dyDescent="0.25">
      <c r="B95" s="9" t="s">
        <v>156</v>
      </c>
      <c r="C95" s="32">
        <f>+C52/C8</f>
        <v>0.11793611793611794</v>
      </c>
      <c r="D95" s="32">
        <f>+D52/D8</f>
        <v>9.3023255813953487E-2</v>
      </c>
      <c r="E95" s="32">
        <f>+E52/E8</f>
        <v>6.0150375939849621E-2</v>
      </c>
      <c r="F95" s="32">
        <f>+F52/F8</f>
        <v>0.15789473684210525</v>
      </c>
      <c r="G95" s="4" t="s">
        <v>157</v>
      </c>
    </row>
    <row r="96" spans="2:7" ht="15.6" x14ac:dyDescent="0.25">
      <c r="B96" s="9" t="s">
        <v>158</v>
      </c>
      <c r="C96" s="32">
        <f>+C56/C8</f>
        <v>1.4220345110565111</v>
      </c>
      <c r="D96" s="32">
        <f>+D56/D8</f>
        <v>1.4171988010335916</v>
      </c>
      <c r="E96" s="32">
        <f>+E56/E8</f>
        <v>1.2578415977443609</v>
      </c>
      <c r="F96" s="32">
        <f>+F56/F8</f>
        <v>1.3600218872180452</v>
      </c>
      <c r="G96" s="4" t="s">
        <v>159</v>
      </c>
    </row>
    <row r="97" spans="2:7" ht="15.6" x14ac:dyDescent="0.25">
      <c r="B97" s="9" t="s">
        <v>160</v>
      </c>
      <c r="C97" s="32">
        <f>+C9/C81</f>
        <v>18.329978919120723</v>
      </c>
      <c r="D97" s="32">
        <f>+D9/D81</f>
        <v>24.231204067135987</v>
      </c>
      <c r="E97" s="32">
        <f>+E9/E81</f>
        <v>59.663794497762254</v>
      </c>
      <c r="F97" s="32">
        <f>+F9/F81</f>
        <v>22.86174108611802</v>
      </c>
      <c r="G97" s="4" t="s">
        <v>161</v>
      </c>
    </row>
    <row r="98" spans="2:7" ht="15.6" x14ac:dyDescent="0.25">
      <c r="B98" s="9" t="s">
        <v>162</v>
      </c>
      <c r="C98" s="32">
        <f>+C52*100/C9</f>
        <v>5.6543762516197429</v>
      </c>
      <c r="D98" s="32">
        <f>+D52*100/D9</f>
        <v>4.0945849114546009</v>
      </c>
      <c r="E98" s="32">
        <f>+E52*100/E9</f>
        <v>1.8095044219764311</v>
      </c>
      <c r="F98" s="32">
        <f>+F52*100/F9</f>
        <v>4.5944822456078942</v>
      </c>
      <c r="G98" s="4" t="s">
        <v>163</v>
      </c>
    </row>
    <row r="99" spans="2:7" ht="15.6" x14ac:dyDescent="0.25">
      <c r="B99" s="9" t="s">
        <v>164</v>
      </c>
      <c r="C99" s="32">
        <f>+C52*100/C81</f>
        <v>103.64459749296674</v>
      </c>
      <c r="D99" s="32">
        <f>+D52*100/D81</f>
        <v>99.216722559672377</v>
      </c>
      <c r="E99" s="32">
        <f>+E52*100/E81</f>
        <v>107.96189997559387</v>
      </c>
      <c r="F99" s="32">
        <f>+F52*100/F81</f>
        <v>105.03786352385376</v>
      </c>
      <c r="G99" s="4" t="s">
        <v>165</v>
      </c>
    </row>
    <row r="100" spans="2:7" ht="15.6" x14ac:dyDescent="0.25">
      <c r="B100" s="10" t="s">
        <v>166</v>
      </c>
      <c r="C100" s="33">
        <f>+C9/C56</f>
        <v>1.4667361231618512</v>
      </c>
      <c r="D100" s="33">
        <f>+D9/D56</f>
        <v>1.6030640609202924</v>
      </c>
      <c r="E100" s="33">
        <f>+E9/E56</f>
        <v>2.6427296921225287</v>
      </c>
      <c r="F100" s="33">
        <f>+F9/F56</f>
        <v>2.5268832609621148</v>
      </c>
      <c r="G100" s="5" t="s">
        <v>167</v>
      </c>
    </row>
    <row r="101" spans="2:7" ht="15.6" x14ac:dyDescent="0.25">
      <c r="B101" s="34"/>
      <c r="C101" s="35"/>
      <c r="D101" s="35"/>
      <c r="E101" s="35"/>
      <c r="F101" s="35"/>
      <c r="G101" s="36"/>
    </row>
    <row r="102" spans="2:7" ht="15.6" x14ac:dyDescent="0.25">
      <c r="B102" s="37" t="s">
        <v>168</v>
      </c>
      <c r="C102" s="38">
        <f>+C64*100/C62</f>
        <v>49.847941807415211</v>
      </c>
      <c r="D102" s="38">
        <f>+D64*100/D62</f>
        <v>49.451406912630787</v>
      </c>
      <c r="E102" s="38">
        <f>+E64*100/E62</f>
        <v>51.644327474934599</v>
      </c>
      <c r="F102" s="38">
        <f>+F64*100/F62</f>
        <v>52.268082876418305</v>
      </c>
      <c r="G102" s="3" t="s">
        <v>169</v>
      </c>
    </row>
    <row r="103" spans="2:7" ht="15.6" x14ac:dyDescent="0.25">
      <c r="B103" s="9" t="s">
        <v>170</v>
      </c>
      <c r="C103" s="39">
        <f>+C72*100/C62</f>
        <v>10.341013328880031</v>
      </c>
      <c r="D103" s="39">
        <f>+D72*100/D62</f>
        <v>7.3826541744654559</v>
      </c>
      <c r="E103" s="39">
        <f>+E72*100/E62</f>
        <v>7.1515467498886434</v>
      </c>
      <c r="F103" s="39">
        <f>+F72*100/F62</f>
        <v>16.311029211093064</v>
      </c>
      <c r="G103" s="4" t="s">
        <v>171</v>
      </c>
    </row>
    <row r="104" spans="2:7" ht="15.6" x14ac:dyDescent="0.25">
      <c r="B104" s="9" t="s">
        <v>172</v>
      </c>
      <c r="C104" s="39">
        <f>+C79*100/C62</f>
        <v>6.5361282970177648</v>
      </c>
      <c r="D104" s="39">
        <f>+D79*100/D62</f>
        <v>4.9890607036375947</v>
      </c>
      <c r="E104" s="39">
        <f>+E79*100/E62</f>
        <v>4.2264835458909964</v>
      </c>
      <c r="F104" s="39">
        <f>+F79*100/F62</f>
        <v>11.320935698610194</v>
      </c>
      <c r="G104" s="4" t="s">
        <v>173</v>
      </c>
    </row>
    <row r="105" spans="2:7" ht="15.6" x14ac:dyDescent="0.25">
      <c r="B105" s="9" t="s">
        <v>174</v>
      </c>
      <c r="C105" s="39">
        <f>C79*100/C27</f>
        <v>3.3716871788798111</v>
      </c>
      <c r="D105" s="39">
        <f>D79*100/D27</f>
        <v>2.7700994427531214</v>
      </c>
      <c r="E105" s="39">
        <f>E79*100/E27</f>
        <v>2.4388664355479346</v>
      </c>
      <c r="F105" s="39">
        <f>F79*100/F27</f>
        <v>6.483189736636584</v>
      </c>
      <c r="G105" s="4" t="s">
        <v>175</v>
      </c>
    </row>
    <row r="106" spans="2:7" ht="15.6" x14ac:dyDescent="0.25">
      <c r="B106" s="10" t="s">
        <v>176</v>
      </c>
      <c r="C106" s="40">
        <f>+C81*100/C56</f>
        <v>8.0018429351920375</v>
      </c>
      <c r="D106" s="40">
        <f>+D81*100/D56</f>
        <v>6.6157012110449651</v>
      </c>
      <c r="E106" s="40">
        <f>+E81*100/E56</f>
        <v>4.4293691247237836</v>
      </c>
      <c r="F106" s="40">
        <f>+F81*100/F56</f>
        <v>11.052890728853871</v>
      </c>
      <c r="G106" s="5" t="s">
        <v>177</v>
      </c>
    </row>
    <row r="107" spans="2:7" ht="15.6" x14ac:dyDescent="0.25">
      <c r="B107" s="34"/>
      <c r="C107" s="41"/>
      <c r="D107" s="41"/>
      <c r="E107" s="41"/>
      <c r="F107" s="41"/>
      <c r="G107" s="42"/>
    </row>
    <row r="108" spans="2:7" ht="15.6" x14ac:dyDescent="0.25">
      <c r="B108" s="8" t="s">
        <v>178</v>
      </c>
      <c r="C108" s="31">
        <f>+C40*100/C27</f>
        <v>57.863617091868178</v>
      </c>
      <c r="D108" s="31">
        <f>+D40*100/D27</f>
        <v>58.128407641378686</v>
      </c>
      <c r="E108" s="31">
        <f>+E40*100/E27</f>
        <v>44.938740329075131</v>
      </c>
      <c r="F108" s="31">
        <f>+F40*100/F27</f>
        <v>41.476838370723669</v>
      </c>
      <c r="G108" s="3" t="s">
        <v>179</v>
      </c>
    </row>
    <row r="109" spans="2:7" ht="15.6" x14ac:dyDescent="0.25">
      <c r="B109" s="9" t="s">
        <v>180</v>
      </c>
      <c r="C109" s="32">
        <f>+C56*100/C27</f>
        <v>42.136382908131822</v>
      </c>
      <c r="D109" s="32">
        <f>+D56*100/D27</f>
        <v>41.871592358621314</v>
      </c>
      <c r="E109" s="32">
        <f>+E56*100/E27</f>
        <v>55.061259670924869</v>
      </c>
      <c r="F109" s="32">
        <f>+F56*100/F27</f>
        <v>58.523161629276331</v>
      </c>
      <c r="G109" s="4" t="s">
        <v>181</v>
      </c>
    </row>
    <row r="110" spans="2:7" ht="15.6" x14ac:dyDescent="0.25">
      <c r="B110" s="10" t="s">
        <v>182</v>
      </c>
      <c r="C110" s="33">
        <f>+C73/C72</f>
        <v>0.16440643499603669</v>
      </c>
      <c r="D110" s="33">
        <f>+D73/D72</f>
        <v>6.5643476838916331E-2</v>
      </c>
      <c r="E110" s="33">
        <f>+E73/E72</f>
        <v>4.3163386814999892E-2</v>
      </c>
      <c r="F110" s="33">
        <f>+F73/F72</f>
        <v>1.9265248873560091E-2</v>
      </c>
      <c r="G110" s="5" t="s">
        <v>183</v>
      </c>
    </row>
    <row r="111" spans="2:7" ht="15.6" x14ac:dyDescent="0.25">
      <c r="B111" s="43"/>
      <c r="C111" s="41"/>
      <c r="D111" s="41"/>
      <c r="E111" s="41"/>
      <c r="F111" s="41"/>
      <c r="G111" s="42"/>
    </row>
    <row r="112" spans="2:7" ht="15.6" x14ac:dyDescent="0.25">
      <c r="B112" s="8" t="s">
        <v>184</v>
      </c>
      <c r="C112" s="31">
        <f>+C62/C27</f>
        <v>0.51585388561271184</v>
      </c>
      <c r="D112" s="31">
        <f>+D62/D27</f>
        <v>0.55523466385834963</v>
      </c>
      <c r="E112" s="31">
        <f>+E62/E27</f>
        <v>0.57704387324990525</v>
      </c>
      <c r="F112" s="31">
        <f>+F62/F27</f>
        <v>0.57267260491838035</v>
      </c>
      <c r="G112" s="3" t="s">
        <v>185</v>
      </c>
    </row>
    <row r="113" spans="2:7" ht="15.6" x14ac:dyDescent="0.25">
      <c r="B113" s="9" t="s">
        <v>186</v>
      </c>
      <c r="C113" s="32">
        <f>+C62/C25</f>
        <v>1.6058093565033549</v>
      </c>
      <c r="D113" s="32">
        <f>+D62/D25</f>
        <v>1.7541909426228961</v>
      </c>
      <c r="E113" s="32">
        <f>+E62/E25</f>
        <v>1.7714541490532085</v>
      </c>
      <c r="F113" s="32">
        <f>+F62/F25</f>
        <v>1.8624036930650421</v>
      </c>
      <c r="G113" s="4" t="s">
        <v>187</v>
      </c>
    </row>
    <row r="114" spans="2:7" ht="15.6" x14ac:dyDescent="0.25">
      <c r="B114" s="10" t="s">
        <v>188</v>
      </c>
      <c r="C114" s="33">
        <f>+C62/C117</f>
        <v>-3.4714919632582855</v>
      </c>
      <c r="D114" s="33">
        <f>+D62/D117</f>
        <v>-3.2549156915976614</v>
      </c>
      <c r="E114" s="33">
        <f>+E62/E117</f>
        <v>-10.157584020333758</v>
      </c>
      <c r="F114" s="33">
        <f>+F62/F117</f>
        <v>5.6335177682748787</v>
      </c>
      <c r="G114" s="5" t="s">
        <v>189</v>
      </c>
    </row>
    <row r="115" spans="2:7" ht="15.6" x14ac:dyDescent="0.25">
      <c r="B115" s="34"/>
      <c r="C115" s="41"/>
      <c r="D115" s="41"/>
      <c r="E115" s="41"/>
      <c r="F115" s="41"/>
      <c r="G115" s="36"/>
    </row>
    <row r="116" spans="2:7" ht="15.6" x14ac:dyDescent="0.25">
      <c r="B116" s="8" t="s">
        <v>190</v>
      </c>
      <c r="C116" s="44">
        <f>+C20/C36</f>
        <v>0.63278008129291285</v>
      </c>
      <c r="D116" s="44">
        <f>+D20/D36</f>
        <v>0.61051929282095652</v>
      </c>
      <c r="E116" s="44">
        <f>+E20/E36</f>
        <v>0.86936872719042835</v>
      </c>
      <c r="F116" s="44">
        <f>+F20/F36</f>
        <v>1.2590593954603744</v>
      </c>
      <c r="G116" s="3" t="s">
        <v>191</v>
      </c>
    </row>
    <row r="117" spans="2:7" ht="15.6" x14ac:dyDescent="0.25">
      <c r="B117" s="10" t="s">
        <v>192</v>
      </c>
      <c r="C117" s="30">
        <f>+C20-C36</f>
        <v>-102053485</v>
      </c>
      <c r="D117" s="30">
        <f>+D20-D36</f>
        <v>-111719529</v>
      </c>
      <c r="E117" s="30">
        <f>+E20-E36</f>
        <v>-34520721</v>
      </c>
      <c r="F117" s="30">
        <f>+F20-F36</f>
        <v>62838599</v>
      </c>
      <c r="G117" s="5" t="s">
        <v>193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2018-09-26T07:25:33Z</dcterms:modified>
</cp:coreProperties>
</file>